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Daniel\Desktop\合作办学评估\线上评估上传资料 V 1\系统评估\评估系统上传表格\"/>
    </mc:Choice>
  </mc:AlternateContent>
  <xr:revisionPtr revIDLastSave="0" documentId="13_ncr:1_{2B96A434-483D-4FDD-A4B2-D392FC4C3DD4}" xr6:coauthVersionLast="47" xr6:coauthVersionMax="47" xr10:uidLastSave="{00000000-0000-0000-0000-000000000000}"/>
  <bookViews>
    <workbookView xWindow="-120" yWindow="-120" windowWidth="29040" windowHeight="15720" xr2:uid="{00000000-000D-0000-FFFF-FFFF00000000}"/>
  </bookViews>
  <sheets>
    <sheet name="师资队伍" sheetId="1" r:id="rId1"/>
    <sheet name="师资队伍信息统计" sheetId="2" r:id="rId2"/>
  </sheets>
  <externalReferences>
    <externalReference r:id="rId3"/>
  </externalReferences>
  <definedNames>
    <definedName name="_xlnm._FilterDatabase" localSheetId="0" hidden="1">师资队伍!$A$1:$AO$92</definedName>
  </definedNames>
  <calcPr calcId="191029"/>
</workbook>
</file>

<file path=xl/calcChain.xml><?xml version="1.0" encoding="utf-8"?>
<calcChain xmlns="http://schemas.openxmlformats.org/spreadsheetml/2006/main">
  <c r="F25" i="2" l="1"/>
  <c r="D25" i="2"/>
  <c r="F24" i="2"/>
  <c r="D24" i="2"/>
  <c r="F23" i="2"/>
  <c r="D23" i="2"/>
  <c r="F22" i="2"/>
  <c r="D22" i="2"/>
  <c r="C22" i="2" s="1"/>
  <c r="G22" i="2" s="1"/>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C4" i="2" s="1"/>
  <c r="C21" i="2" l="1"/>
  <c r="E21" i="2" s="1"/>
  <c r="C17" i="2"/>
  <c r="G17" i="2" s="1"/>
  <c r="C25" i="2"/>
  <c r="E25" i="2" s="1"/>
  <c r="C11" i="2"/>
  <c r="E11" i="2" s="1"/>
  <c r="C9" i="2"/>
  <c r="E9" i="2" s="1"/>
  <c r="C13" i="2"/>
  <c r="E13" i="2" s="1"/>
  <c r="C15" i="2"/>
  <c r="E15" i="2" s="1"/>
  <c r="C7" i="2"/>
  <c r="E7" i="2" s="1"/>
  <c r="C23" i="2"/>
  <c r="E23" i="2" s="1"/>
  <c r="C5" i="2"/>
  <c r="E5" i="2" s="1"/>
  <c r="C24" i="2"/>
  <c r="G24" i="2" s="1"/>
  <c r="C6" i="2"/>
  <c r="G6" i="2" s="1"/>
  <c r="E4" i="2"/>
  <c r="G4" i="2"/>
  <c r="C16" i="2"/>
  <c r="E16" i="2" s="1"/>
  <c r="E22" i="2"/>
  <c r="C12" i="2"/>
  <c r="E12" i="2" s="1"/>
  <c r="C18" i="2"/>
  <c r="G18" i="2" s="1"/>
  <c r="C19" i="2"/>
  <c r="G19" i="2" s="1"/>
  <c r="C8" i="2"/>
  <c r="E8" i="2" s="1"/>
  <c r="C14" i="2"/>
  <c r="E14" i="2" s="1"/>
  <c r="C20" i="2"/>
  <c r="E20" i="2" s="1"/>
  <c r="C10" i="2"/>
  <c r="E10" i="2" s="1"/>
  <c r="G9" i="2" l="1"/>
  <c r="G21" i="2"/>
  <c r="G7" i="2"/>
  <c r="G23" i="2"/>
  <c r="E24" i="2"/>
  <c r="G20" i="2"/>
  <c r="E6" i="2"/>
  <c r="G5" i="2"/>
  <c r="G15" i="2"/>
  <c r="E17" i="2"/>
  <c r="G14" i="2"/>
  <c r="G13" i="2"/>
  <c r="G25" i="2"/>
  <c r="G11" i="2"/>
  <c r="G12" i="2"/>
  <c r="G8" i="2"/>
  <c r="E19" i="2"/>
  <c r="E18" i="2"/>
  <c r="G16" i="2"/>
  <c r="G10" i="2"/>
</calcChain>
</file>

<file path=xl/sharedStrings.xml><?xml version="1.0" encoding="utf-8"?>
<sst xmlns="http://schemas.openxmlformats.org/spreadsheetml/2006/main" count="2143" uniqueCount="578">
  <si>
    <t>师资队伍</t>
  </si>
  <si>
    <t>序号</t>
  </si>
  <si>
    <t>师资类型</t>
  </si>
  <si>
    <t>国籍</t>
  </si>
  <si>
    <t>姓名</t>
  </si>
  <si>
    <t>性别</t>
  </si>
  <si>
    <t>出生年月</t>
  </si>
  <si>
    <t>毕业院校</t>
  </si>
  <si>
    <t>毕业专业</t>
  </si>
  <si>
    <t>最高
学历</t>
  </si>
  <si>
    <t>最高
学位</t>
  </si>
  <si>
    <t>专兼职情况</t>
  </si>
  <si>
    <t>专业技术职务名称（最高）</t>
  </si>
  <si>
    <t>专业技术职务级别（最高）</t>
  </si>
  <si>
    <t>职业资格等级
（最高）</t>
  </si>
  <si>
    <t>是否为专业带头人</t>
  </si>
  <si>
    <t>是否为骨干教师</t>
  </si>
  <si>
    <t>电子邮箱</t>
  </si>
  <si>
    <t>行业、企业一线工作经历</t>
  </si>
  <si>
    <t>培训进修</t>
  </si>
  <si>
    <t>获奖项目（包括行政性奖励）</t>
  </si>
  <si>
    <t>获技术专利（技术发明）项目</t>
  </si>
  <si>
    <t>主持教改科研课题</t>
  </si>
  <si>
    <t>是否具有行业、企业一线工作经历</t>
  </si>
  <si>
    <t>起止年月</t>
  </si>
  <si>
    <t>工作单位</t>
  </si>
  <si>
    <t>工作岗位</t>
  </si>
  <si>
    <t>是否参加过与合作办学相关的培训进修</t>
  </si>
  <si>
    <t>项目名称</t>
  </si>
  <si>
    <t>起止年月日</t>
  </si>
  <si>
    <t>地点</t>
  </si>
  <si>
    <t>是否获奖(包括行政性奖励）</t>
  </si>
  <si>
    <t>获奖时间</t>
  </si>
  <si>
    <t>获奖名称</t>
  </si>
  <si>
    <t>级别</t>
  </si>
  <si>
    <t>是否主持</t>
  </si>
  <si>
    <t>是否获技术专利(技术发明)项目</t>
  </si>
  <si>
    <t>获得时间</t>
  </si>
  <si>
    <t>技术专利或发明名称</t>
  </si>
  <si>
    <t>技术专利或发明编号</t>
  </si>
  <si>
    <t>是否主持教改科研课题</t>
  </si>
  <si>
    <t>名称</t>
  </si>
  <si>
    <t>立项年月</t>
  </si>
  <si>
    <t>来源与级别</t>
  </si>
  <si>
    <t>课题成果形式</t>
  </si>
  <si>
    <t>立项金额</t>
  </si>
  <si>
    <t>中方选派教师</t>
  </si>
  <si>
    <t>中国</t>
  </si>
  <si>
    <t>郭怡</t>
  </si>
  <si>
    <t>女</t>
  </si>
  <si>
    <t>中原工学院</t>
  </si>
  <si>
    <t>科学技术哲学</t>
  </si>
  <si>
    <t>硕士研究生</t>
  </si>
  <si>
    <t>硕士</t>
  </si>
  <si>
    <t>校内专任教师</t>
  </si>
  <si>
    <t>馆员</t>
  </si>
  <si>
    <t>中级职称</t>
  </si>
  <si>
    <t>否</t>
  </si>
  <si>
    <t>65732311@qq.com</t>
  </si>
  <si>
    <t>是</t>
  </si>
  <si>
    <t>2022.7-2022.8</t>
  </si>
  <si>
    <t>郑州慧捷科学仪器有限责任公司</t>
  </si>
  <si>
    <t>张艳霞</t>
  </si>
  <si>
    <t>河南大学</t>
  </si>
  <si>
    <t>学科教学（思政）</t>
  </si>
  <si>
    <t>本科</t>
  </si>
  <si>
    <t>副教授</t>
  </si>
  <si>
    <t>高级职称</t>
  </si>
  <si>
    <t>35361843@qq.com</t>
  </si>
  <si>
    <t>济源市下冶镇逢北村</t>
  </si>
  <si>
    <t>2021 年河南省高校军事课教学展示</t>
  </si>
  <si>
    <t>省级</t>
  </si>
  <si>
    <t>李想</t>
  </si>
  <si>
    <t>河南师范大学</t>
  </si>
  <si>
    <t>法律（法学）</t>
  </si>
  <si>
    <t>其他</t>
  </si>
  <si>
    <t>28090856@qq.com</t>
  </si>
  <si>
    <t>河南水状元管业</t>
  </si>
  <si>
    <t>外方选派教师</t>
  </si>
  <si>
    <t>聂淑亚</t>
  </si>
  <si>
    <t>南昌航空大学</t>
  </si>
  <si>
    <t>翻译</t>
  </si>
  <si>
    <t>729517481@qq.com</t>
  </si>
  <si>
    <t>2017.12-2020.7</t>
  </si>
  <si>
    <t>济南好译友翻译服务有限公司</t>
  </si>
  <si>
    <t>英语笔译</t>
  </si>
  <si>
    <t>印度</t>
  </si>
  <si>
    <t>Aravind Raveendran</t>
  </si>
  <si>
    <t>男</t>
  </si>
  <si>
    <t>郑州大学</t>
  </si>
  <si>
    <t>外科学(泌尿外科)</t>
  </si>
  <si>
    <t>aravind06ravi@yahoo.com</t>
  </si>
  <si>
    <t>赴马来西亚科学及科技大学交流进修</t>
  </si>
  <si>
    <t>境外</t>
  </si>
  <si>
    <t>阿富汗</t>
  </si>
  <si>
    <t>Mirwais Alizada</t>
  </si>
  <si>
    <t>外科学（骨科）</t>
  </si>
  <si>
    <t>博士研究生</t>
  </si>
  <si>
    <t>博士</t>
  </si>
  <si>
    <t>mirwaislzd1@yahoo.com</t>
  </si>
  <si>
    <t>与马来西亚科学及科技大学教授进行基础医学学科研讨培训</t>
  </si>
  <si>
    <t>境内</t>
  </si>
  <si>
    <t>Muthuvenkatach Alam Balasundaram</t>
  </si>
  <si>
    <t>Thiruvalluvar University</t>
  </si>
  <si>
    <t>生物化学</t>
  </si>
  <si>
    <t>校外兼课教师</t>
  </si>
  <si>
    <t>高级讲师</t>
  </si>
  <si>
    <t>Dip in Sports Nutrition (Internationally Accredited) – California, USA</t>
  </si>
  <si>
    <t>bala- balasundaram@aimst.edu.my</t>
  </si>
  <si>
    <t>Received Best Faculty Award from GEI, Roorkee, Uttarakhand, India</t>
  </si>
  <si>
    <t>马来西亚</t>
  </si>
  <si>
    <t>Dinesh Vererapatran</t>
  </si>
  <si>
    <t>Joshi Chandra Shekhar Bipinchandra</t>
  </si>
  <si>
    <t>Pune University</t>
  </si>
  <si>
    <t>外科学</t>
  </si>
  <si>
    <t>高级副教授</t>
  </si>
  <si>
    <t>joshi- csjoshi_54@yahoo.co.in</t>
  </si>
  <si>
    <t xml:space="preserve">1986.5-2012.5
</t>
  </si>
  <si>
    <t>AFMC</t>
  </si>
  <si>
    <t>外科高级医师&amp;教授</t>
  </si>
  <si>
    <t>侯鹏飞</t>
  </si>
  <si>
    <t>成都体育学院</t>
  </si>
  <si>
    <t>体育教育训练学</t>
  </si>
  <si>
    <t>764829113@qq.com</t>
  </si>
  <si>
    <t>郑州大学第二附属医院</t>
  </si>
  <si>
    <t>运动康复</t>
  </si>
  <si>
    <t>吴静</t>
  </si>
  <si>
    <t>体育教育训练学专业</t>
  </si>
  <si>
    <t>63543543@qq.com</t>
  </si>
  <si>
    <t>一种大容量的且有分类存放功能的体育用品储存柜</t>
  </si>
  <si>
    <t>ZL202020801734.0</t>
  </si>
  <si>
    <t>牛文君</t>
  </si>
  <si>
    <t>运动训练专业</t>
  </si>
  <si>
    <t>学士</t>
  </si>
  <si>
    <t>21295874@qq.com</t>
  </si>
  <si>
    <t xml:space="preserve">
2022年5月</t>
  </si>
  <si>
    <t xml:space="preserve">
一种篮球自动发球设备</t>
  </si>
  <si>
    <t xml:space="preserve">
ZL202122555597.4</t>
  </si>
  <si>
    <t>徐永丽</t>
  </si>
  <si>
    <t>体育教育</t>
  </si>
  <si>
    <t>高校讲师</t>
  </si>
  <si>
    <t>37176823@qq.com</t>
  </si>
  <si>
    <t>朱利利</t>
  </si>
  <si>
    <t>重庆理工大学</t>
  </si>
  <si>
    <t>计算机应用技术专业</t>
  </si>
  <si>
    <t>职业资格证书（网络工程师中级）</t>
  </si>
  <si>
    <t>21200956@qq.com</t>
  </si>
  <si>
    <t>2022.12-2023.1</t>
  </si>
  <si>
    <t>郑州知了信息科技有限公司</t>
  </si>
  <si>
    <t>信息工程技术</t>
  </si>
  <si>
    <t>杨明琨</t>
  </si>
  <si>
    <t>科技哲学</t>
  </si>
  <si>
    <t>37638769@qq.com</t>
  </si>
  <si>
    <t>杨笑冰</t>
  </si>
  <si>
    <t>云南民族大学</t>
  </si>
  <si>
    <t>马克思主义基本原理</t>
  </si>
  <si>
    <t>212857463@qq.com</t>
  </si>
  <si>
    <t>郑州信源教育咨询有限公司</t>
  </si>
  <si>
    <t>信息咨询</t>
  </si>
  <si>
    <t>娄书伟</t>
  </si>
  <si>
    <t>郑州大学（成教）</t>
  </si>
  <si>
    <t>临床医学（内科方向）专业</t>
  </si>
  <si>
    <t>535984713@qq.com</t>
  </si>
  <si>
    <t>河南省“当好引路人，一起向未来”师德教育主题征文</t>
  </si>
  <si>
    <t xml:space="preserve">
2020年4月
</t>
  </si>
  <si>
    <t xml:space="preserve">
一种康复行走支撑架</t>
  </si>
  <si>
    <t xml:space="preserve">
ZL201711457413.2</t>
  </si>
  <si>
    <t>易善芝</t>
  </si>
  <si>
    <t>思想政治教育</t>
  </si>
  <si>
    <t>100987463@qq.com</t>
  </si>
  <si>
    <t>2022.1-2022.2</t>
  </si>
  <si>
    <t>郑州宏优创业孵化器有限公司</t>
  </si>
  <si>
    <t>张雯</t>
  </si>
  <si>
    <t>发展与教育心理学专业</t>
  </si>
  <si>
    <t>246578643@qq.com</t>
  </si>
  <si>
    <t>河南中物九鼎科技孵化器有限公司</t>
  </si>
  <si>
    <t>一种教学展示装置</t>
  </si>
  <si>
    <t>ZL201820549685.9</t>
  </si>
  <si>
    <t>民办高校大学生职业生涯发展教育现状、需求及应对策略研究实践</t>
  </si>
  <si>
    <t>2022.8.8</t>
  </si>
  <si>
    <t>校级</t>
  </si>
  <si>
    <t>研究报告</t>
  </si>
  <si>
    <t>李晓</t>
  </si>
  <si>
    <t>国家开放大学</t>
  </si>
  <si>
    <t>汉语言文学</t>
  </si>
  <si>
    <t>助理实验师</t>
  </si>
  <si>
    <t>职业资格证书（营养配餐员，四级）</t>
  </si>
  <si>
    <t>37635462@qq.com</t>
  </si>
  <si>
    <t>郑州市洪宇医教设备有限公司</t>
  </si>
  <si>
    <t>一种人体解剖模型</t>
  </si>
  <si>
    <t>ZL201821726590.6</t>
  </si>
  <si>
    <t>李建华</t>
  </si>
  <si>
    <t>临床医学</t>
  </si>
  <si>
    <t>564723187@qq.com</t>
  </si>
  <si>
    <t>郑州市教育系统新冠肺炎疫情防控工作中表现突出，荣获“先进个人”称号</t>
  </si>
  <si>
    <t>市级</t>
  </si>
  <si>
    <t xml:space="preserve">
2019年11月</t>
  </si>
  <si>
    <t xml:space="preserve">
一种人体解剖手术器械架</t>
  </si>
  <si>
    <t xml:space="preserve">
ZL201821726597.8</t>
  </si>
  <si>
    <t>宋亚琼</t>
  </si>
  <si>
    <t>遵义医学院</t>
  </si>
  <si>
    <t>人体解剖与组织胚胎学</t>
  </si>
  <si>
    <t>医师执业证</t>
  </si>
  <si>
    <t>54671231@qq.com</t>
  </si>
  <si>
    <t>2022.12-2023.2</t>
  </si>
  <si>
    <t>检验</t>
  </si>
  <si>
    <t>一种多功能解剖剪</t>
  </si>
  <si>
    <t>ZL201821726600.6</t>
  </si>
  <si>
    <t>穆卫卫</t>
  </si>
  <si>
    <t>生物化学与分子生物学</t>
  </si>
  <si>
    <t>67648321@qq.com</t>
  </si>
  <si>
    <t>一种人体解剖用标本存放装置</t>
  </si>
  <si>
    <t>ZL202120804958.1</t>
  </si>
  <si>
    <t>宋倩红</t>
  </si>
  <si>
    <t>河南中医药大学</t>
  </si>
  <si>
    <t>中医学</t>
  </si>
  <si>
    <t>312764311@qq.com</t>
  </si>
  <si>
    <t>中医</t>
  </si>
  <si>
    <t>杨璞</t>
  </si>
  <si>
    <t>河南大学民生学院</t>
  </si>
  <si>
    <t>67642315@qq.com</t>
  </si>
  <si>
    <t>2022.12-2023.3</t>
  </si>
  <si>
    <t>河南深创实业有限公司</t>
  </si>
  <si>
    <t>一种多功能升降解剖平台</t>
  </si>
  <si>
    <t>ZL201821728815.1</t>
  </si>
  <si>
    <t>张漂</t>
  </si>
  <si>
    <t>中医基础理论</t>
  </si>
  <si>
    <t>34532631@qq.com</t>
  </si>
  <si>
    <t>临床医学专业</t>
  </si>
  <si>
    <t>许丽娜</t>
  </si>
  <si>
    <t>郑州大学西亚斯国际学院</t>
  </si>
  <si>
    <t>56479821@qq.com</t>
  </si>
  <si>
    <t>郑州市富丽医药有限公司</t>
  </si>
  <si>
    <t>2021 年河南省高等职业教育青年教师课堂教学创新大赛专业课</t>
  </si>
  <si>
    <t>一种动物实验操作箱</t>
  </si>
  <si>
    <t>ZL202121098209.8</t>
  </si>
  <si>
    <t>张晓千</t>
  </si>
  <si>
    <t>65739271@qq.com</t>
  </si>
  <si>
    <t>河南爱德迪福生物科技有限公司</t>
  </si>
  <si>
    <t>生物研究</t>
  </si>
  <si>
    <t>河南省高校科研管理工作先进工作者</t>
  </si>
  <si>
    <t>一种生物化学专用胶皮工具清洗装置</t>
  </si>
  <si>
    <t>ZL201821862314.2</t>
  </si>
  <si>
    <t>李省</t>
  </si>
  <si>
    <t>河南教育学院（成教）</t>
  </si>
  <si>
    <t>化学</t>
  </si>
  <si>
    <t>教授</t>
  </si>
  <si>
    <t>9098674313@qq.com</t>
  </si>
  <si>
    <t>2021.7-2021.8</t>
  </si>
  <si>
    <t xml:space="preserve">
一种化学反应釜清洗装置</t>
  </si>
  <si>
    <t xml:space="preserve">
ZL201921333477.6</t>
  </si>
  <si>
    <t>时惠敏</t>
  </si>
  <si>
    <t>分析化学专业</t>
  </si>
  <si>
    <t>15357869@qq.com</t>
  </si>
  <si>
    <t xml:space="preserve">2021年郑州市教育局优秀教师 </t>
  </si>
  <si>
    <t>一种分析化学用物料搅拌装置</t>
  </si>
  <si>
    <t>ZL201821666721.6</t>
  </si>
  <si>
    <t>顾先良</t>
  </si>
  <si>
    <t>沈阳农业大学</t>
  </si>
  <si>
    <t>细胞生物学</t>
  </si>
  <si>
    <t>37368633@qq.com</t>
  </si>
  <si>
    <t>研究</t>
  </si>
  <si>
    <t>周群华</t>
  </si>
  <si>
    <t>东北大学</t>
  </si>
  <si>
    <t>高分子化学与物理专业</t>
  </si>
  <si>
    <t>456821453@qq.com</t>
  </si>
  <si>
    <t>化学研究</t>
  </si>
  <si>
    <r>
      <rPr>
        <sz val="11"/>
        <color rgb="FF000000"/>
        <rFont val="仿宋_GB2312"/>
        <charset val="134"/>
      </rPr>
      <t>2018年度河南省高等职业学校青年骨干教师培养计划人选</t>
    </r>
  </si>
  <si>
    <t>一种化学试剂干燥装置</t>
  </si>
  <si>
    <t>ZL201821608838.9</t>
  </si>
  <si>
    <t>医教协同背景下医学专业《生物化学》教学中融入医德培育的研究</t>
  </si>
  <si>
    <t>郭春雷</t>
  </si>
  <si>
    <t>神经生物学</t>
  </si>
  <si>
    <t>143526785@qq.com</t>
  </si>
  <si>
    <t>龚阿芳</t>
  </si>
  <si>
    <t>新乡医学院</t>
  </si>
  <si>
    <t>654523718@qq.com</t>
  </si>
  <si>
    <t>2021.8-2021.9</t>
  </si>
  <si>
    <t>原阳县人民医院</t>
  </si>
  <si>
    <t>一种组胚学无菌操作箱</t>
  </si>
  <si>
    <t>ZL202023021916.5</t>
  </si>
  <si>
    <t>孙天然</t>
  </si>
  <si>
    <t>助教</t>
  </si>
  <si>
    <t>初级职称</t>
  </si>
  <si>
    <t>3171265438@qq.com</t>
  </si>
  <si>
    <t>河南省直第三人民医院</t>
  </si>
  <si>
    <t>一种新型组织胚胎学教学设备</t>
  </si>
  <si>
    <t>ZL202120471797.9</t>
  </si>
  <si>
    <t>孙彦宜</t>
  </si>
  <si>
    <t>病理与病理生理学</t>
  </si>
  <si>
    <t>8987467431@qq.com</t>
  </si>
  <si>
    <t>肖亚利</t>
  </si>
  <si>
    <t>宁夏医科大学</t>
  </si>
  <si>
    <t>病理学与病理生理学</t>
  </si>
  <si>
    <t>主治医师</t>
  </si>
  <si>
    <t>卫生专业技术资格证书（妇产科学，中级）</t>
  </si>
  <si>
    <t>567134516@qq.com</t>
  </si>
  <si>
    <t>郑州乐帆口腔医院</t>
  </si>
  <si>
    <t>化验</t>
  </si>
  <si>
    <t>2022 年度河南省教育信息化优秀成果奖</t>
  </si>
  <si>
    <t>崔晓希</t>
  </si>
  <si>
    <t>河南科技大学</t>
  </si>
  <si>
    <t>基础医学</t>
  </si>
  <si>
    <t>执业医</t>
  </si>
  <si>
    <t>898736521@qq.com</t>
  </si>
  <si>
    <t>黄蓉</t>
  </si>
  <si>
    <t>佳木斯大学</t>
  </si>
  <si>
    <t>法医学</t>
  </si>
  <si>
    <t>676545381@qq.com</t>
  </si>
  <si>
    <t>李贝贝</t>
  </si>
  <si>
    <t>微生物学</t>
  </si>
  <si>
    <t>岗位能力证书（孕婴康育员（母婴护理方向）</t>
  </si>
  <si>
    <t>9897316572@qq.com</t>
  </si>
  <si>
    <t>河南普特威生物工程有限公司</t>
  </si>
  <si>
    <t>马记平</t>
  </si>
  <si>
    <t>药理学</t>
  </si>
  <si>
    <t>17483692@qq.com</t>
  </si>
  <si>
    <t>修武县人民医院</t>
  </si>
  <si>
    <t>药房</t>
  </si>
  <si>
    <t>一种药理学研究加热搅拌装置</t>
  </si>
  <si>
    <t>ZL201922503429.3</t>
  </si>
  <si>
    <t>刘丹花</t>
  </si>
  <si>
    <t>28746153@qq.com</t>
  </si>
  <si>
    <t>王利</t>
  </si>
  <si>
    <t>辽宁医学院</t>
  </si>
  <si>
    <t>生理学</t>
  </si>
  <si>
    <t>68987884@qq.com</t>
  </si>
  <si>
    <t>河南科技大学第二附属医院</t>
  </si>
  <si>
    <t>郑凤龙</t>
  </si>
  <si>
    <t>75621984@qq.com</t>
  </si>
  <si>
    <t>郑州迪安医学检验所有限公司</t>
  </si>
  <si>
    <t xml:space="preserve">
2021年3月</t>
  </si>
  <si>
    <t xml:space="preserve">
一种临床医学用真空采血管</t>
  </si>
  <si>
    <t xml:space="preserve">
ZL202021248865.7</t>
  </si>
  <si>
    <t>汤亚东</t>
  </si>
  <si>
    <t>预防医学</t>
  </si>
  <si>
    <t>376321564@qq.com</t>
  </si>
  <si>
    <t>郑州市第一人民医院</t>
  </si>
  <si>
    <t>李永顺</t>
  </si>
  <si>
    <t>河南医学院</t>
  </si>
  <si>
    <t>主任医师</t>
  </si>
  <si>
    <t>987857463@qq.com</t>
  </si>
  <si>
    <t>1988.8-至今</t>
  </si>
  <si>
    <t>郑州市第三人民医院</t>
  </si>
  <si>
    <t>外科</t>
  </si>
  <si>
    <t>郭书贞</t>
  </si>
  <si>
    <t>1962/10/26</t>
  </si>
  <si>
    <t>673821946@qq.com</t>
  </si>
  <si>
    <t>杨峻山</t>
  </si>
  <si>
    <t>焦作卫校</t>
  </si>
  <si>
    <t>耳鼻喉</t>
  </si>
  <si>
    <t>67837962@qq.com</t>
  </si>
  <si>
    <t>1984.7-至今</t>
  </si>
  <si>
    <t>耳鼻喉科</t>
  </si>
  <si>
    <t>程国强</t>
  </si>
  <si>
    <t>新乡医学院三全学院</t>
  </si>
  <si>
    <t>口腔医学技术</t>
  </si>
  <si>
    <t>职业资格证书（口腔修复体制作工，三级/高级）</t>
  </si>
  <si>
    <t>547361854@qq.com</t>
  </si>
  <si>
    <t>焦作城乡一体化示范惠民医院</t>
  </si>
  <si>
    <t>口腔</t>
  </si>
  <si>
    <t>崔兆麟</t>
  </si>
  <si>
    <t>中国疾病防控中心</t>
  </si>
  <si>
    <t>公共卫生学</t>
  </si>
  <si>
    <t>副主任医师</t>
  </si>
  <si>
    <t>316453897@qq.com</t>
  </si>
  <si>
    <t>牛文剑</t>
  </si>
  <si>
    <t>河南中医学院</t>
  </si>
  <si>
    <t>909857362@qq.com</t>
  </si>
  <si>
    <t>安君君</t>
  </si>
  <si>
    <t>中医内科学</t>
  </si>
  <si>
    <t>5263131874@qq.com</t>
  </si>
  <si>
    <t>2017.7-至今</t>
  </si>
  <si>
    <t>焦作市第二人民医院</t>
  </si>
  <si>
    <t>内科</t>
  </si>
  <si>
    <t>王赟华</t>
  </si>
  <si>
    <t>广西中医学院</t>
  </si>
  <si>
    <t>中医临床基础专业</t>
  </si>
  <si>
    <t>857363954@qq.com</t>
  </si>
  <si>
    <t>河南省儿童医院郑州儿童医院</t>
  </si>
  <si>
    <t>临床</t>
  </si>
  <si>
    <t>一种中医医疗用艾灸装置</t>
  </si>
  <si>
    <t>ZL202022448100.4</t>
  </si>
  <si>
    <t>探索《诊断学•体格检查》理论与实训相结合的教学模式</t>
  </si>
  <si>
    <t>胡东昊</t>
  </si>
  <si>
    <t>华中科技大学</t>
  </si>
  <si>
    <t>895736295@qq.com</t>
  </si>
  <si>
    <t>一种试管夹持支架</t>
  </si>
  <si>
    <t>ZL202020157277.6</t>
  </si>
  <si>
    <t>温红伟</t>
  </si>
  <si>
    <t>医学</t>
  </si>
  <si>
    <t>328475921@qq.com</t>
  </si>
  <si>
    <t>王化玲</t>
  </si>
  <si>
    <t>南京铁道医学院</t>
  </si>
  <si>
    <t>卫生</t>
  </si>
  <si>
    <t>985736284@qq.com</t>
  </si>
  <si>
    <t>2019年河南省高等卫生职业教育临床教师综合能力竞赛</t>
  </si>
  <si>
    <t>李盼盼</t>
  </si>
  <si>
    <t>陕西中医药大学</t>
  </si>
  <si>
    <t>中西医结合临床</t>
  </si>
  <si>
    <t>27465839@qq.com</t>
  </si>
  <si>
    <t>2023.1-2023.2</t>
  </si>
  <si>
    <t>河南中医药大学第三附属医院</t>
  </si>
  <si>
    <t>微生物菌液体发酵装置</t>
  </si>
  <si>
    <t>ZL202020053421.1</t>
  </si>
  <si>
    <t>孙长柏</t>
  </si>
  <si>
    <t>实验师</t>
  </si>
  <si>
    <t>468147592@qq.com</t>
  </si>
  <si>
    <t>焦作惠民医院</t>
  </si>
  <si>
    <t>2022年全省教育系统教学技能竞赛（高校医科）</t>
  </si>
  <si>
    <t>一种临床医学专用医疗箱</t>
  </si>
  <si>
    <t>ZL201921685950.7</t>
  </si>
  <si>
    <t>郅忠怡</t>
  </si>
  <si>
    <t>医师资格证（执业医师）</t>
  </si>
  <si>
    <t>7384659291@qq.com</t>
  </si>
  <si>
    <t>王献红</t>
  </si>
  <si>
    <t>483723974@qq.com</t>
  </si>
  <si>
    <t>赴马来西亚进修</t>
  </si>
  <si>
    <t>2023.5-2023.6</t>
  </si>
  <si>
    <t>一种临床内科用呼吸锻炼装置</t>
  </si>
  <si>
    <t>ZL202022911970.0</t>
  </si>
  <si>
    <t>牛艳红</t>
  </si>
  <si>
    <t>河南医科大学</t>
  </si>
  <si>
    <t>186539474@qq.com</t>
  </si>
  <si>
    <t>胡庆军</t>
  </si>
  <si>
    <t>贵阳医学院</t>
  </si>
  <si>
    <t>消化内科学</t>
  </si>
  <si>
    <t>898465238@qq.com</t>
  </si>
  <si>
    <t>1987.8-至今</t>
  </si>
  <si>
    <t>焦作市人民医院</t>
  </si>
  <si>
    <t>樊虹</t>
  </si>
  <si>
    <t>763829432@qq.com</t>
  </si>
  <si>
    <t>1990.6-至今</t>
  </si>
  <si>
    <t>巫鑫辉</t>
  </si>
  <si>
    <t>中医诊断学</t>
  </si>
  <si>
    <t>医师资格证书（中医诊断学）</t>
  </si>
  <si>
    <t>834739203@qq.com</t>
  </si>
  <si>
    <t>中医内科</t>
  </si>
  <si>
    <t>一种中医针灸便携箱</t>
  </si>
  <si>
    <t>ZL202023020899.3</t>
  </si>
  <si>
    <t>王晓明</t>
  </si>
  <si>
    <t>业资格证书（按摩师）</t>
  </si>
  <si>
    <t>187648303@qq.com</t>
  </si>
  <si>
    <t>河南省中医药研究院附属医院</t>
  </si>
  <si>
    <t>一种中医理疗拔罐器存放架</t>
  </si>
  <si>
    <t>ZL201920953890.6</t>
  </si>
  <si>
    <t>雨课堂智慧教学在高职高专 《中医学基础》课程中的的运 用与实践研究</t>
  </si>
  <si>
    <t>李彩霞</t>
  </si>
  <si>
    <t>影像医学与核医学</t>
  </si>
  <si>
    <t>84754629@qq.com</t>
  </si>
  <si>
    <t>1993.6-至今</t>
  </si>
  <si>
    <t>医学影像</t>
  </si>
  <si>
    <t>王华力</t>
  </si>
  <si>
    <t>56372934@qq.com</t>
  </si>
  <si>
    <t>1995.9-至今</t>
  </si>
  <si>
    <t>郑州市中心医院</t>
  </si>
  <si>
    <t>黄迎秋</t>
  </si>
  <si>
    <t>郑州工业应用技术学院</t>
  </si>
  <si>
    <t>康复治疗学</t>
  </si>
  <si>
    <t>康复治疗师</t>
  </si>
  <si>
    <t>319475693@qq.com</t>
  </si>
  <si>
    <t>2021.6-至今</t>
  </si>
  <si>
    <t>驻马店市中医院</t>
  </si>
  <si>
    <t>康复治疗</t>
  </si>
  <si>
    <t>乔小燕</t>
  </si>
  <si>
    <t>69847221@qq.com</t>
  </si>
  <si>
    <t>2005.7-至今</t>
  </si>
  <si>
    <t>薛冰</t>
  </si>
  <si>
    <t>67483820@qq.com</t>
  </si>
  <si>
    <t>一种临床外科医用夹板</t>
  </si>
  <si>
    <t>ZL202120022748.7</t>
  </si>
  <si>
    <t>张家薇</t>
  </si>
  <si>
    <t>郑州大学第一附属医院</t>
  </si>
  <si>
    <t>外科学（整形）</t>
  </si>
  <si>
    <t>卫生专业技术资格证书（普通外科学，中级）</t>
  </si>
  <si>
    <t>57483820@qq.com</t>
  </si>
  <si>
    <t>2020年河南省高等职业教育青年教师课堂教学创新大赛</t>
  </si>
  <si>
    <t>外科手术拉钩装置</t>
  </si>
  <si>
    <t>ZL201720528114.2</t>
  </si>
  <si>
    <t>多媒体互动融合反馈机制教
学法在执业（助理）医师技能
操作中的探索与应用</t>
  </si>
  <si>
    <t>刘旭东</t>
  </si>
  <si>
    <t>463728742@qq.com</t>
  </si>
  <si>
    <t>时艳华</t>
  </si>
  <si>
    <t>教育学</t>
  </si>
  <si>
    <t>18473625@qq.com</t>
  </si>
  <si>
    <t>郑州市教育系统2022年度教学技能竞赛</t>
  </si>
  <si>
    <t xml:space="preserve">
2023年1月
</t>
  </si>
  <si>
    <t xml:space="preserve">
一种手术钳清理装置</t>
  </si>
  <si>
    <t xml:space="preserve">
ZL202220654919.2
</t>
  </si>
  <si>
    <t>韩芳芳</t>
  </si>
  <si>
    <t>78364827@qq.com</t>
  </si>
  <si>
    <t>席丽红</t>
  </si>
  <si>
    <t>广西中医药大学</t>
  </si>
  <si>
    <t>中医外科</t>
  </si>
  <si>
    <t>98474628@qq.com</t>
  </si>
  <si>
    <t>2015.6-至今</t>
  </si>
  <si>
    <t>徐海瑛</t>
  </si>
  <si>
    <t>湛江海洋大学</t>
  </si>
  <si>
    <t>水产品加工及贮藏工程</t>
  </si>
  <si>
    <t>卫生专业技术资格证书（微生物检验技术，初级/师）</t>
  </si>
  <si>
    <t>56728143@qq.com</t>
  </si>
  <si>
    <t>河南省卓华医疗器械有限公司</t>
  </si>
  <si>
    <t>“双高工程”建设背景下基于OBE理念的高职护理专业病理学混合式教学模式的研究</t>
  </si>
  <si>
    <t>王婷婷</t>
  </si>
  <si>
    <t>西南大学</t>
  </si>
  <si>
    <t>57462914@qq.com</t>
  </si>
  <si>
    <t xml:space="preserve">
2022年1月</t>
  </si>
  <si>
    <t xml:space="preserve">
一种新型病理包埋用镊子清理装置</t>
  </si>
  <si>
    <t xml:space="preserve">
ZL202023030807.X</t>
  </si>
  <si>
    <t>田莉</t>
  </si>
  <si>
    <t>中西医结合临床专业</t>
  </si>
  <si>
    <t>98475638@qq.com</t>
  </si>
  <si>
    <t>郑州大桥医院</t>
  </si>
  <si>
    <t>2023.3-2023.4</t>
  </si>
  <si>
    <t xml:space="preserve">
一种妇产科检查用照明装置</t>
  </si>
  <si>
    <t xml:space="preserve">
ZL202222463489.9
</t>
  </si>
  <si>
    <t>潘思影</t>
  </si>
  <si>
    <t>17463893@qq.com</t>
  </si>
  <si>
    <t>2023.6.-2023.7</t>
  </si>
  <si>
    <t xml:space="preserve">
2022年3月</t>
  </si>
  <si>
    <t xml:space="preserve">
一种妇产科产后用上药装置</t>
  </si>
  <si>
    <t xml:space="preserve">
ZL202121367210.6</t>
  </si>
  <si>
    <t>后疫情时代线上线下混合式教学在高职医学教育教学模式中的应用现状及完善策略</t>
  </si>
  <si>
    <t>杜娟</t>
  </si>
  <si>
    <t>眼科学</t>
  </si>
  <si>
    <t>病案信息技术（中级）</t>
  </si>
  <si>
    <t>18736274@qq.com</t>
  </si>
  <si>
    <t>万亚存</t>
  </si>
  <si>
    <t>57362819@qq.com</t>
  </si>
  <si>
    <t>郑州人民医院</t>
  </si>
  <si>
    <t>郑州市教育系统2021年度教学技能竞赛二等奖</t>
  </si>
  <si>
    <t>李隽丽</t>
  </si>
  <si>
    <t>849387361@qq.com</t>
  </si>
  <si>
    <t>陈容</t>
  </si>
  <si>
    <t>746382934@qq.com</t>
  </si>
  <si>
    <t>王晴</t>
  </si>
  <si>
    <t>福建中医药大学</t>
  </si>
  <si>
    <t>173648392@qq.com</t>
  </si>
  <si>
    <t>杨雪</t>
  </si>
  <si>
    <t>新疆医科大学</t>
  </si>
  <si>
    <t>内科学</t>
  </si>
  <si>
    <t>87362723@qq.com</t>
  </si>
  <si>
    <t>彭紫凝</t>
  </si>
  <si>
    <t>67665352@qq.com</t>
  </si>
  <si>
    <t>五、本学年任课教师信息统计</t>
  </si>
  <si>
    <t>教师类别况</t>
  </si>
  <si>
    <t>总数</t>
  </si>
  <si>
    <t>人数</t>
  </si>
  <si>
    <t>占比(%)</t>
  </si>
  <si>
    <t>中外籍教师</t>
  </si>
  <si>
    <t>专兼职人员情况</t>
  </si>
  <si>
    <t>校内兼职人员</t>
  </si>
  <si>
    <t>校外兼职教师</t>
  </si>
  <si>
    <t>学位结构情况</t>
  </si>
  <si>
    <t>学历</t>
  </si>
  <si>
    <t>职称结构情况</t>
  </si>
  <si>
    <t>拥有行业、企业一线工作经历人数</t>
  </si>
  <si>
    <t>获奖人数</t>
  </si>
  <si>
    <t>获技术专利（技术发明）项目人数</t>
  </si>
  <si>
    <t>主持教改科研课题人数</t>
  </si>
  <si>
    <t>Molecular Medicine</t>
    <phoneticPr fontId="11" type="noConversion"/>
  </si>
  <si>
    <t>讲师</t>
    <phoneticPr fontId="11" type="noConversion"/>
  </si>
  <si>
    <t>分子医学</t>
    <phoneticPr fontId="11" type="noConversion"/>
  </si>
  <si>
    <t>印度</t>
    <phoneticPr fontId="11" type="noConversion"/>
  </si>
  <si>
    <t>Aswinprakash Subramania</t>
    <phoneticPr fontId="11" type="noConversion"/>
  </si>
  <si>
    <t>Chettinad University</t>
    <phoneticPr fontId="11" type="noConversion"/>
  </si>
  <si>
    <t>全国医学硕士教师协会(终身会员)印度泰米尔纳德邦解剖学家协会会员</t>
    <phoneticPr fontId="11" type="noConversion"/>
  </si>
  <si>
    <t>马来西亚</t>
    <phoneticPr fontId="11" type="noConversion"/>
  </si>
  <si>
    <t>NORMAH BINTI ABD JAMIL</t>
    <phoneticPr fontId="11" type="noConversion"/>
  </si>
  <si>
    <t>AIMST University</t>
    <phoneticPr fontId="11" type="noConversion"/>
  </si>
  <si>
    <t>医学科学</t>
    <phoneticPr fontId="11" type="noConversion"/>
  </si>
  <si>
    <t>马来西亚解剖学协会会员
马来西亚物理治疗协会会员</t>
    <phoneticPr fontId="11" type="noConversion"/>
  </si>
  <si>
    <t>normahruss@gmail.com</t>
    <phoneticPr fontId="11" type="noConversion"/>
  </si>
  <si>
    <t>aswin.arien17@gmail.com</t>
    <phoneticPr fontId="11" type="noConversion"/>
  </si>
  <si>
    <t>JAGADEESH DHAMODHARAN</t>
    <phoneticPr fontId="11" type="noConversion"/>
  </si>
  <si>
    <t>男</t>
    <phoneticPr fontId="11" type="noConversion"/>
  </si>
  <si>
    <t>Saveetha University</t>
    <phoneticPr fontId="11" type="noConversion"/>
  </si>
  <si>
    <t>高级讲师</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</si>
</sst>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4">
    <font>
      <sz val="12"/>
      <name val="宋体"/>
      <charset val="134"/>
    </font>
    <font>
      <b/>
      <sz val="12"/>
      <name val="宋体"/>
      <charset val="134"/>
    </font>
    <font>
      <b/>
      <sz val="12"/>
      <color rgb="FFFF0000"/>
      <name val="宋体"/>
      <charset val="134"/>
    </font>
    <font>
      <sz val="12"/>
      <color rgb="FF000000"/>
      <name val="宋体"/>
      <charset val="134"/>
    </font>
    <font>
      <sz val="11"/>
      <name val="Times New Roman"/>
      <family val="1"/>
    </font>
    <font>
      <b/>
      <sz val="9"/>
      <color rgb="FFFF0000"/>
      <name val="宋体"/>
      <charset val="134"/>
    </font>
    <font>
      <u/>
      <sz val="12"/>
      <color rgb="FF800080"/>
      <name val="宋体"/>
      <charset val="134"/>
    </font>
    <font>
      <u/>
      <sz val="12"/>
      <color theme="10"/>
      <name val="宋体"/>
      <charset val="134"/>
    </font>
    <font>
      <sz val="11"/>
      <name val="宋体"/>
      <charset val="134"/>
    </font>
    <font>
      <sz val="11"/>
      <color rgb="FFFF0000"/>
      <name val="宋体"/>
      <charset val="134"/>
    </font>
    <font>
      <sz val="11"/>
      <color rgb="FF000000"/>
      <name val="仿宋_GB2312"/>
      <charset val="134"/>
    </font>
    <font>
      <sz val="9"/>
      <name val="宋体"/>
      <family val="3"/>
      <charset val="134"/>
    </font>
    <font>
      <sz val="12"/>
      <name val="宋体"/>
      <family val="3"/>
      <charset val="134"/>
    </font>
    <font>
      <sz val="12"/>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xf>
    <xf numFmtId="10" fontId="0" fillId="0" borderId="0" xfId="0" applyNumberFormat="1" applyAlignment="1">
      <alignment horizontal="center" vertical="center"/>
    </xf>
    <xf numFmtId="0" fontId="1"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0" xfId="0" applyFont="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0" fontId="0" fillId="0" borderId="1" xfId="0" applyNumberFormat="1" applyBorder="1" applyAlignment="1">
      <alignment horizontal="center" vertical="center" wrapText="1"/>
    </xf>
    <xf numFmtId="0" fontId="0" fillId="2" borderId="0" xfId="0" applyFill="1">
      <alignment vertical="center"/>
    </xf>
    <xf numFmtId="0" fontId="0" fillId="0" borderId="0" xfId="0" applyAlignment="1">
      <alignment horizontal="center" vertical="center" wrapText="1"/>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176"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shrinkToFit="1"/>
    </xf>
    <xf numFmtId="176"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shrinkToFit="1"/>
    </xf>
    <xf numFmtId="0" fontId="3" fillId="0" borderId="10" xfId="0" applyFont="1" applyBorder="1" applyAlignment="1">
      <alignment horizontal="center" vertical="center" wrapText="1"/>
    </xf>
    <xf numFmtId="176"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0" fontId="5" fillId="0" borderId="1" xfId="0" applyFont="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1" applyFill="1" applyBorder="1" applyAlignment="1">
      <alignment horizontal="center" vertical="center" wrapText="1"/>
    </xf>
    <xf numFmtId="0" fontId="7" fillId="2" borderId="8" xfId="1" applyFill="1" applyBorder="1" applyAlignment="1">
      <alignment horizontal="center" vertical="center" wrapText="1"/>
    </xf>
    <xf numFmtId="0" fontId="7" fillId="2" borderId="9" xfId="1" applyFill="1" applyBorder="1" applyAlignment="1">
      <alignment horizontal="center" vertical="center" wrapText="1"/>
    </xf>
    <xf numFmtId="176"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vertical="center" wrapText="1"/>
    </xf>
    <xf numFmtId="17" fontId="0" fillId="2" borderId="1" xfId="0" applyNumberFormat="1" applyFill="1" applyBorder="1" applyAlignment="1">
      <alignment horizontal="center" vertical="center"/>
    </xf>
    <xf numFmtId="0" fontId="3" fillId="2" borderId="10" xfId="0" applyFont="1" applyFill="1" applyBorder="1" applyAlignment="1">
      <alignment horizontal="center" vertical="center"/>
    </xf>
    <xf numFmtId="176" fontId="3" fillId="2" borderId="10"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176" fontId="3" fillId="0" borderId="1"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76" fontId="0" fillId="2" borderId="1" xfId="0" applyNumberForma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0" xfId="0" applyFont="1" applyAlignment="1">
      <alignment horizontal="center" vertical="center" wrapText="1"/>
    </xf>
    <xf numFmtId="49" fontId="0" fillId="0" borderId="0" xfId="0" applyNumberFormat="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49" fontId="1" fillId="0" borderId="4"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2">
    <cellStyle name="常规" xfId="0" builtinId="0"/>
    <cellStyle name="超链接" xfId="1" builtinId="8"/>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ckt/Desktop/&#35780;&#20272;&#31995;&#32479;&#19978;&#20256;&#34920;&#26684;/&#32473;&#22269;&#25945;&#38498;-3.&#24072;&#36164;&#38431;&#20237;&#21450;&#20449;&#24687;&#32479;&#35745;&#34920;(1)&#19987;&#20860;&#32844;&#24773;&#2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师资队伍信息统计"/>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9098674313@qq.com" TargetMode="External"/><Relationship Id="rId21" Type="http://schemas.openxmlformats.org/officeDocument/2006/relationships/hyperlink" Target="mailto:67642315@qq.com" TargetMode="External"/><Relationship Id="rId42" Type="http://schemas.openxmlformats.org/officeDocument/2006/relationships/hyperlink" Target="mailto:376321564@qq.com" TargetMode="External"/><Relationship Id="rId47" Type="http://schemas.openxmlformats.org/officeDocument/2006/relationships/hyperlink" Target="mailto:316453897@qq.com" TargetMode="External"/><Relationship Id="rId63" Type="http://schemas.openxmlformats.org/officeDocument/2006/relationships/hyperlink" Target="mailto:187648303@qq.com" TargetMode="External"/><Relationship Id="rId68" Type="http://schemas.openxmlformats.org/officeDocument/2006/relationships/hyperlink" Target="mailto:67483820@qq.com" TargetMode="External"/><Relationship Id="rId84" Type="http://schemas.openxmlformats.org/officeDocument/2006/relationships/hyperlink" Target="mailto:67665352@qq.com" TargetMode="External"/><Relationship Id="rId16" Type="http://schemas.openxmlformats.org/officeDocument/2006/relationships/hyperlink" Target="mailto:37635462@qq.com" TargetMode="External"/><Relationship Id="rId11" Type="http://schemas.openxmlformats.org/officeDocument/2006/relationships/hyperlink" Target="mailto:37638769@qq.com" TargetMode="External"/><Relationship Id="rId32" Type="http://schemas.openxmlformats.org/officeDocument/2006/relationships/hyperlink" Target="mailto:3171265438@qq.com" TargetMode="External"/><Relationship Id="rId37" Type="http://schemas.openxmlformats.org/officeDocument/2006/relationships/hyperlink" Target="mailto:9897316572@qq.com" TargetMode="External"/><Relationship Id="rId53" Type="http://schemas.openxmlformats.org/officeDocument/2006/relationships/hyperlink" Target="mailto:985736284@qq.com" TargetMode="External"/><Relationship Id="rId58" Type="http://schemas.openxmlformats.org/officeDocument/2006/relationships/hyperlink" Target="mailto:186539474@qq.com" TargetMode="External"/><Relationship Id="rId74" Type="http://schemas.openxmlformats.org/officeDocument/2006/relationships/hyperlink" Target="mailto:56728143@qq.com" TargetMode="External"/><Relationship Id="rId79" Type="http://schemas.openxmlformats.org/officeDocument/2006/relationships/hyperlink" Target="mailto:57362819@qq.com" TargetMode="External"/><Relationship Id="rId5" Type="http://schemas.openxmlformats.org/officeDocument/2006/relationships/hyperlink" Target="mailto:28090856@qq.com" TargetMode="External"/><Relationship Id="rId61" Type="http://schemas.openxmlformats.org/officeDocument/2006/relationships/hyperlink" Target="mailto:normahruss@gmail.com" TargetMode="External"/><Relationship Id="rId82" Type="http://schemas.openxmlformats.org/officeDocument/2006/relationships/hyperlink" Target="mailto:173648392@qq.com" TargetMode="External"/><Relationship Id="rId19" Type="http://schemas.openxmlformats.org/officeDocument/2006/relationships/hyperlink" Target="mailto:67648321@qq.com" TargetMode="External"/><Relationship Id="rId14" Type="http://schemas.openxmlformats.org/officeDocument/2006/relationships/hyperlink" Target="mailto:100987463@qq.com" TargetMode="External"/><Relationship Id="rId22" Type="http://schemas.openxmlformats.org/officeDocument/2006/relationships/hyperlink" Target="mailto:34532631@qq.com" TargetMode="External"/><Relationship Id="rId27" Type="http://schemas.openxmlformats.org/officeDocument/2006/relationships/hyperlink" Target="mailto:15357869@qq.com" TargetMode="External"/><Relationship Id="rId30" Type="http://schemas.openxmlformats.org/officeDocument/2006/relationships/hyperlink" Target="mailto:143526785@qq.com" TargetMode="External"/><Relationship Id="rId35" Type="http://schemas.openxmlformats.org/officeDocument/2006/relationships/hyperlink" Target="mailto:898736521@qq.com" TargetMode="External"/><Relationship Id="rId43" Type="http://schemas.openxmlformats.org/officeDocument/2006/relationships/hyperlink" Target="mailto:987857463@qq.com" TargetMode="External"/><Relationship Id="rId48" Type="http://schemas.openxmlformats.org/officeDocument/2006/relationships/hyperlink" Target="mailto:909857362@qq.com" TargetMode="External"/><Relationship Id="rId56" Type="http://schemas.openxmlformats.org/officeDocument/2006/relationships/hyperlink" Target="mailto:7384659291@qq.com" TargetMode="External"/><Relationship Id="rId64" Type="http://schemas.openxmlformats.org/officeDocument/2006/relationships/hyperlink" Target="mailto:84754629@qq.com" TargetMode="External"/><Relationship Id="rId69" Type="http://schemas.openxmlformats.org/officeDocument/2006/relationships/hyperlink" Target="mailto:57483820@qq.com" TargetMode="External"/><Relationship Id="rId77" Type="http://schemas.openxmlformats.org/officeDocument/2006/relationships/hyperlink" Target="mailto:17463893@qq.com" TargetMode="External"/><Relationship Id="rId8" Type="http://schemas.openxmlformats.org/officeDocument/2006/relationships/hyperlink" Target="mailto:21295874@qq.com" TargetMode="External"/><Relationship Id="rId51" Type="http://schemas.openxmlformats.org/officeDocument/2006/relationships/hyperlink" Target="mailto:895736295@qq.com" TargetMode="External"/><Relationship Id="rId72" Type="http://schemas.openxmlformats.org/officeDocument/2006/relationships/hyperlink" Target="mailto:78364827@qq.com" TargetMode="External"/><Relationship Id="rId80" Type="http://schemas.openxmlformats.org/officeDocument/2006/relationships/hyperlink" Target="mailto:849387361@qq.com" TargetMode="External"/><Relationship Id="rId3" Type="http://schemas.openxmlformats.org/officeDocument/2006/relationships/hyperlink" Target="mailto:65732311@qq.com" TargetMode="External"/><Relationship Id="rId12" Type="http://schemas.openxmlformats.org/officeDocument/2006/relationships/hyperlink" Target="mailto:212857463@qq.com" TargetMode="External"/><Relationship Id="rId17" Type="http://schemas.openxmlformats.org/officeDocument/2006/relationships/hyperlink" Target="mailto:564723187@qq.com" TargetMode="External"/><Relationship Id="rId25" Type="http://schemas.openxmlformats.org/officeDocument/2006/relationships/hyperlink" Target="mailto:65739271@qq.com" TargetMode="External"/><Relationship Id="rId33" Type="http://schemas.openxmlformats.org/officeDocument/2006/relationships/hyperlink" Target="mailto:8987467431@qq.com" TargetMode="External"/><Relationship Id="rId38" Type="http://schemas.openxmlformats.org/officeDocument/2006/relationships/hyperlink" Target="mailto:17483692@qq.com" TargetMode="External"/><Relationship Id="rId46" Type="http://schemas.openxmlformats.org/officeDocument/2006/relationships/hyperlink" Target="mailto:547361854@qq.com" TargetMode="External"/><Relationship Id="rId59" Type="http://schemas.openxmlformats.org/officeDocument/2006/relationships/hyperlink" Target="mailto:898465238@qq.com" TargetMode="External"/><Relationship Id="rId67" Type="http://schemas.openxmlformats.org/officeDocument/2006/relationships/hyperlink" Target="mailto:69847221@qq.com" TargetMode="External"/><Relationship Id="rId20" Type="http://schemas.openxmlformats.org/officeDocument/2006/relationships/hyperlink" Target="mailto:312764311@qq.com" TargetMode="External"/><Relationship Id="rId41" Type="http://schemas.openxmlformats.org/officeDocument/2006/relationships/hyperlink" Target="mailto:75621984@qq.com" TargetMode="External"/><Relationship Id="rId54" Type="http://schemas.openxmlformats.org/officeDocument/2006/relationships/hyperlink" Target="mailto:27465839@qq.com" TargetMode="External"/><Relationship Id="rId62" Type="http://schemas.openxmlformats.org/officeDocument/2006/relationships/hyperlink" Target="mailto:834739203@qq.com" TargetMode="External"/><Relationship Id="rId70" Type="http://schemas.openxmlformats.org/officeDocument/2006/relationships/hyperlink" Target="mailto:463728742@qq.com" TargetMode="External"/><Relationship Id="rId75" Type="http://schemas.openxmlformats.org/officeDocument/2006/relationships/hyperlink" Target="mailto:57462914@qq.com" TargetMode="External"/><Relationship Id="rId83" Type="http://schemas.openxmlformats.org/officeDocument/2006/relationships/hyperlink" Target="mailto:87362723@qq.com" TargetMode="External"/><Relationship Id="rId1" Type="http://schemas.openxmlformats.org/officeDocument/2006/relationships/hyperlink" Target="mailto:aravind06ravi@yahoo.com" TargetMode="External"/><Relationship Id="rId6" Type="http://schemas.openxmlformats.org/officeDocument/2006/relationships/hyperlink" Target="mailto:764829113@qq.com" TargetMode="External"/><Relationship Id="rId15" Type="http://schemas.openxmlformats.org/officeDocument/2006/relationships/hyperlink" Target="mailto:246578643@qq.com" TargetMode="External"/><Relationship Id="rId23" Type="http://schemas.openxmlformats.org/officeDocument/2006/relationships/hyperlink" Target="mailto:aswin.arien17@gmail.com" TargetMode="External"/><Relationship Id="rId28" Type="http://schemas.openxmlformats.org/officeDocument/2006/relationships/hyperlink" Target="mailto:37368633@qq.com" TargetMode="External"/><Relationship Id="rId36" Type="http://schemas.openxmlformats.org/officeDocument/2006/relationships/hyperlink" Target="mailto:676545381@qq.com" TargetMode="External"/><Relationship Id="rId49" Type="http://schemas.openxmlformats.org/officeDocument/2006/relationships/hyperlink" Target="mailto:5263131874@qq.com" TargetMode="External"/><Relationship Id="rId57" Type="http://schemas.openxmlformats.org/officeDocument/2006/relationships/hyperlink" Target="mailto:483723974@qq.com" TargetMode="External"/><Relationship Id="rId10" Type="http://schemas.openxmlformats.org/officeDocument/2006/relationships/hyperlink" Target="mailto:21200956@qq.com" TargetMode="External"/><Relationship Id="rId31" Type="http://schemas.openxmlformats.org/officeDocument/2006/relationships/hyperlink" Target="mailto:654523718@qq.com" TargetMode="External"/><Relationship Id="rId44" Type="http://schemas.openxmlformats.org/officeDocument/2006/relationships/hyperlink" Target="mailto:673821946@qq.com" TargetMode="External"/><Relationship Id="rId52" Type="http://schemas.openxmlformats.org/officeDocument/2006/relationships/hyperlink" Target="mailto:328475921@qq.com" TargetMode="External"/><Relationship Id="rId60" Type="http://schemas.openxmlformats.org/officeDocument/2006/relationships/hyperlink" Target="mailto:763829432@qq.com" TargetMode="External"/><Relationship Id="rId65" Type="http://schemas.openxmlformats.org/officeDocument/2006/relationships/hyperlink" Target="mailto:56372934@qq.com" TargetMode="External"/><Relationship Id="rId73" Type="http://schemas.openxmlformats.org/officeDocument/2006/relationships/hyperlink" Target="mailto:98474628@qq.com" TargetMode="External"/><Relationship Id="rId78" Type="http://schemas.openxmlformats.org/officeDocument/2006/relationships/hyperlink" Target="mailto:18736274@qq.com" TargetMode="External"/><Relationship Id="rId81" Type="http://schemas.openxmlformats.org/officeDocument/2006/relationships/hyperlink" Target="mailto:746382934@qq.com" TargetMode="External"/><Relationship Id="rId4" Type="http://schemas.openxmlformats.org/officeDocument/2006/relationships/hyperlink" Target="mailto:35361843@qq.com" TargetMode="External"/><Relationship Id="rId9" Type="http://schemas.openxmlformats.org/officeDocument/2006/relationships/hyperlink" Target="mailto:37176823@qq.com" TargetMode="External"/><Relationship Id="rId13" Type="http://schemas.openxmlformats.org/officeDocument/2006/relationships/hyperlink" Target="mailto:535984713@qq.com" TargetMode="External"/><Relationship Id="rId18" Type="http://schemas.openxmlformats.org/officeDocument/2006/relationships/hyperlink" Target="mailto:54671231@qq.com" TargetMode="External"/><Relationship Id="rId39" Type="http://schemas.openxmlformats.org/officeDocument/2006/relationships/hyperlink" Target="mailto:28746153@qq.com" TargetMode="External"/><Relationship Id="rId34" Type="http://schemas.openxmlformats.org/officeDocument/2006/relationships/hyperlink" Target="mailto:567134516@qq.com" TargetMode="External"/><Relationship Id="rId50" Type="http://schemas.openxmlformats.org/officeDocument/2006/relationships/hyperlink" Target="mailto:857363954@qq.com" TargetMode="External"/><Relationship Id="rId55" Type="http://schemas.openxmlformats.org/officeDocument/2006/relationships/hyperlink" Target="mailto:468147592@qq.com" TargetMode="External"/><Relationship Id="rId76" Type="http://schemas.openxmlformats.org/officeDocument/2006/relationships/hyperlink" Target="mailto:98475638@qq.com" TargetMode="External"/><Relationship Id="rId7" Type="http://schemas.openxmlformats.org/officeDocument/2006/relationships/hyperlink" Target="mailto:63543543@qq.com" TargetMode="External"/><Relationship Id="rId71" Type="http://schemas.openxmlformats.org/officeDocument/2006/relationships/hyperlink" Target="mailto:18473625@qq.com" TargetMode="External"/><Relationship Id="rId2" Type="http://schemas.openxmlformats.org/officeDocument/2006/relationships/hyperlink" Target="mailto:mirwaislzd1@yahoo.com" TargetMode="External"/><Relationship Id="rId29" Type="http://schemas.openxmlformats.org/officeDocument/2006/relationships/hyperlink" Target="mailto:456821453@qq.com" TargetMode="External"/><Relationship Id="rId24" Type="http://schemas.openxmlformats.org/officeDocument/2006/relationships/hyperlink" Target="mailto:56479821@qq.com" TargetMode="External"/><Relationship Id="rId40" Type="http://schemas.openxmlformats.org/officeDocument/2006/relationships/hyperlink" Target="mailto:68987884@qq.com" TargetMode="External"/><Relationship Id="rId45" Type="http://schemas.openxmlformats.org/officeDocument/2006/relationships/hyperlink" Target="mailto:67837962@qq.com" TargetMode="External"/><Relationship Id="rId66" Type="http://schemas.openxmlformats.org/officeDocument/2006/relationships/hyperlink" Target="mailto:319475693@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19"/>
  <sheetViews>
    <sheetView tabSelected="1" topLeftCell="S1" zoomScale="90" zoomScaleNormal="90" workbookViewId="0">
      <pane ySplit="3" topLeftCell="A34" activePane="bottomLeft" state="frozen"/>
      <selection pane="bottomLeft" activeCell="AP9" sqref="AP9"/>
    </sheetView>
  </sheetViews>
  <sheetFormatPr defaultColWidth="9" defaultRowHeight="14.25"/>
  <cols>
    <col min="1" max="1" width="9" style="1"/>
    <col min="2" max="2" width="13.75" style="1" customWidth="1"/>
    <col min="3" max="3" width="9" style="1"/>
    <col min="4" max="4" width="18.625" style="49" customWidth="1"/>
    <col min="5" max="5" width="9" style="1" customWidth="1"/>
    <col min="6" max="6" width="13.125" style="1" customWidth="1"/>
    <col min="7" max="7" width="9.875" style="10" customWidth="1"/>
    <col min="8" max="8" width="10" style="10" customWidth="1"/>
    <col min="9" max="9" width="11.5" style="1" customWidth="1"/>
    <col min="10" max="10" width="5.375" style="1" customWidth="1"/>
    <col min="11" max="11" width="13.75" style="1" customWidth="1"/>
    <col min="12" max="12" width="10.125" style="1" customWidth="1"/>
    <col min="13" max="13" width="9.875" style="1" customWidth="1"/>
    <col min="14" max="14" width="10" style="10" customWidth="1"/>
    <col min="15" max="16" width="9" style="1"/>
    <col min="17" max="17" width="11" style="1" customWidth="1"/>
    <col min="18" max="18" width="12.875" style="1" customWidth="1"/>
    <col min="19" max="19" width="11.375" style="10" customWidth="1"/>
    <col min="20" max="20" width="10.25" style="10" customWidth="1"/>
    <col min="21" max="22" width="10.625" style="1" customWidth="1"/>
    <col min="23" max="23" width="9.625" style="1" customWidth="1"/>
    <col min="24" max="26" width="9" style="1"/>
    <col min="27" max="27" width="9.75" style="1" customWidth="1"/>
    <col min="28" max="28" width="9.625" style="1" customWidth="1"/>
    <col min="29" max="29" width="9" style="1"/>
    <col min="30" max="30" width="6" style="1" customWidth="1"/>
    <col min="31" max="31" width="8.375" style="1" customWidth="1"/>
    <col min="32" max="32" width="14.125" style="1" customWidth="1"/>
    <col min="33" max="33" width="27.125" style="1" customWidth="1"/>
    <col min="34" max="34" width="22.25" style="1" customWidth="1"/>
    <col min="35" max="36" width="6.875" style="1" customWidth="1"/>
    <col min="37" max="37" width="9" style="1"/>
    <col min="38" max="38" width="12.125" style="1" customWidth="1"/>
    <col min="39" max="40" width="9" style="1"/>
    <col min="41" max="41" width="8.375" style="1" customWidth="1"/>
  </cols>
  <sheetData>
    <row r="1" spans="1:49" ht="30" customHeight="1">
      <c r="A1" s="50" t="s">
        <v>0</v>
      </c>
      <c r="B1" s="51"/>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3"/>
      <c r="AP1" s="5"/>
      <c r="AQ1" s="5"/>
      <c r="AR1" s="5"/>
      <c r="AS1" s="5"/>
      <c r="AT1" s="5"/>
      <c r="AU1" s="5"/>
      <c r="AV1" s="5"/>
      <c r="AW1" s="5"/>
    </row>
    <row r="2" spans="1:49" s="1" customFormat="1" ht="30" customHeight="1">
      <c r="A2" s="54" t="s">
        <v>1</v>
      </c>
      <c r="B2" s="55" t="s">
        <v>2</v>
      </c>
      <c r="C2" s="56" t="s">
        <v>3</v>
      </c>
      <c r="D2" s="57" t="s">
        <v>4</v>
      </c>
      <c r="E2" s="59" t="s">
        <v>5</v>
      </c>
      <c r="F2" s="54" t="s">
        <v>6</v>
      </c>
      <c r="G2" s="54" t="s">
        <v>7</v>
      </c>
      <c r="H2" s="54" t="s">
        <v>8</v>
      </c>
      <c r="I2" s="55" t="s">
        <v>9</v>
      </c>
      <c r="J2" s="55" t="s">
        <v>10</v>
      </c>
      <c r="K2" s="55" t="s">
        <v>11</v>
      </c>
      <c r="L2" s="54" t="s">
        <v>12</v>
      </c>
      <c r="M2" s="55" t="s">
        <v>13</v>
      </c>
      <c r="N2" s="54" t="s">
        <v>14</v>
      </c>
      <c r="O2" s="55" t="s">
        <v>15</v>
      </c>
      <c r="P2" s="55" t="s">
        <v>16</v>
      </c>
      <c r="Q2" s="54" t="s">
        <v>17</v>
      </c>
      <c r="R2" s="54" t="s">
        <v>18</v>
      </c>
      <c r="S2" s="54"/>
      <c r="T2" s="54"/>
      <c r="U2" s="54"/>
      <c r="V2" s="54" t="s">
        <v>19</v>
      </c>
      <c r="W2" s="54"/>
      <c r="X2" s="54"/>
      <c r="Y2" s="54"/>
      <c r="Z2" s="54" t="s">
        <v>20</v>
      </c>
      <c r="AA2" s="54"/>
      <c r="AB2" s="54"/>
      <c r="AC2" s="54"/>
      <c r="AD2" s="54"/>
      <c r="AE2" s="54" t="s">
        <v>21</v>
      </c>
      <c r="AF2" s="54"/>
      <c r="AG2" s="54"/>
      <c r="AH2" s="54"/>
      <c r="AI2" s="54"/>
      <c r="AJ2" s="54" t="s">
        <v>22</v>
      </c>
      <c r="AK2" s="54"/>
      <c r="AL2" s="54"/>
      <c r="AM2" s="54"/>
      <c r="AN2" s="54"/>
      <c r="AO2" s="54"/>
    </row>
    <row r="3" spans="1:49" s="1" customFormat="1" ht="45">
      <c r="A3" s="54"/>
      <c r="B3" s="55"/>
      <c r="C3" s="56"/>
      <c r="D3" s="58"/>
      <c r="E3" s="60"/>
      <c r="F3" s="54"/>
      <c r="G3" s="54"/>
      <c r="H3" s="54"/>
      <c r="I3" s="55"/>
      <c r="J3" s="55"/>
      <c r="K3" s="55"/>
      <c r="L3" s="54"/>
      <c r="M3" s="55"/>
      <c r="N3" s="54"/>
      <c r="O3" s="55"/>
      <c r="P3" s="55"/>
      <c r="Q3" s="54"/>
      <c r="R3" s="29" t="s">
        <v>23</v>
      </c>
      <c r="S3" s="3" t="s">
        <v>24</v>
      </c>
      <c r="T3" s="3" t="s">
        <v>25</v>
      </c>
      <c r="U3" s="3" t="s">
        <v>26</v>
      </c>
      <c r="V3" s="29" t="s">
        <v>27</v>
      </c>
      <c r="W3" s="3" t="s">
        <v>28</v>
      </c>
      <c r="X3" s="3" t="s">
        <v>29</v>
      </c>
      <c r="Y3" s="3" t="s">
        <v>30</v>
      </c>
      <c r="Z3" s="29" t="s">
        <v>31</v>
      </c>
      <c r="AA3" s="3" t="s">
        <v>32</v>
      </c>
      <c r="AB3" s="3" t="s">
        <v>33</v>
      </c>
      <c r="AC3" s="3" t="s">
        <v>34</v>
      </c>
      <c r="AD3" s="3" t="s">
        <v>35</v>
      </c>
      <c r="AE3" s="29" t="s">
        <v>36</v>
      </c>
      <c r="AF3" s="3" t="s">
        <v>37</v>
      </c>
      <c r="AG3" s="3" t="s">
        <v>38</v>
      </c>
      <c r="AH3" s="3" t="s">
        <v>39</v>
      </c>
      <c r="AI3" s="3" t="s">
        <v>35</v>
      </c>
      <c r="AJ3" s="29" t="s">
        <v>40</v>
      </c>
      <c r="AK3" s="3" t="s">
        <v>41</v>
      </c>
      <c r="AL3" s="3" t="s">
        <v>42</v>
      </c>
      <c r="AM3" s="3" t="s">
        <v>43</v>
      </c>
      <c r="AN3" s="3" t="s">
        <v>44</v>
      </c>
      <c r="AO3" s="3" t="s">
        <v>45</v>
      </c>
    </row>
    <row r="4" spans="1:49" s="9" customFormat="1" ht="30" customHeight="1">
      <c r="A4" s="11">
        <v>1</v>
      </c>
      <c r="B4" s="11" t="s">
        <v>46</v>
      </c>
      <c r="C4" s="11" t="s">
        <v>47</v>
      </c>
      <c r="D4" s="13" t="s">
        <v>48</v>
      </c>
      <c r="E4" s="11" t="s">
        <v>49</v>
      </c>
      <c r="F4" s="12">
        <v>31594</v>
      </c>
      <c r="G4" s="13" t="s">
        <v>50</v>
      </c>
      <c r="H4" s="13" t="s">
        <v>51</v>
      </c>
      <c r="I4" s="11" t="s">
        <v>52</v>
      </c>
      <c r="J4" s="11" t="s">
        <v>53</v>
      </c>
      <c r="K4" s="11" t="s">
        <v>54</v>
      </c>
      <c r="L4" s="11" t="s">
        <v>55</v>
      </c>
      <c r="M4" s="11" t="s">
        <v>56</v>
      </c>
      <c r="N4" s="13"/>
      <c r="O4" s="11" t="s">
        <v>57</v>
      </c>
      <c r="P4" s="11" t="s">
        <v>57</v>
      </c>
      <c r="Q4" s="30" t="s">
        <v>58</v>
      </c>
      <c r="R4" s="11" t="s">
        <v>59</v>
      </c>
      <c r="S4" s="13" t="s">
        <v>60</v>
      </c>
      <c r="T4" s="13" t="s">
        <v>61</v>
      </c>
      <c r="U4" s="11"/>
      <c r="V4" s="11" t="s">
        <v>57</v>
      </c>
      <c r="W4" s="11"/>
      <c r="X4" s="11"/>
      <c r="Y4" s="11"/>
      <c r="Z4" s="11" t="s">
        <v>57</v>
      </c>
      <c r="AA4" s="11"/>
      <c r="AB4" s="11"/>
      <c r="AC4" s="11"/>
      <c r="AD4" s="11"/>
      <c r="AE4" s="11" t="s">
        <v>57</v>
      </c>
      <c r="AF4" s="34"/>
      <c r="AG4" s="7"/>
      <c r="AH4" s="7"/>
      <c r="AI4" s="11"/>
      <c r="AJ4" s="11" t="s">
        <v>57</v>
      </c>
      <c r="AK4" s="11"/>
      <c r="AL4" s="11"/>
      <c r="AM4" s="11"/>
      <c r="AN4" s="11"/>
      <c r="AO4" s="11"/>
    </row>
    <row r="5" spans="1:49" s="9" customFormat="1" ht="30" customHeight="1">
      <c r="A5" s="11">
        <v>2</v>
      </c>
      <c r="B5" s="11" t="s">
        <v>46</v>
      </c>
      <c r="C5" s="11" t="s">
        <v>47</v>
      </c>
      <c r="D5" s="13" t="s">
        <v>62</v>
      </c>
      <c r="E5" s="11" t="s">
        <v>49</v>
      </c>
      <c r="F5" s="12">
        <v>30365</v>
      </c>
      <c r="G5" s="13" t="s">
        <v>63</v>
      </c>
      <c r="H5" s="13" t="s">
        <v>64</v>
      </c>
      <c r="I5" s="11" t="s">
        <v>65</v>
      </c>
      <c r="J5" s="11" t="s">
        <v>53</v>
      </c>
      <c r="K5" s="11" t="s">
        <v>54</v>
      </c>
      <c r="L5" s="11" t="s">
        <v>66</v>
      </c>
      <c r="M5" s="11" t="s">
        <v>67</v>
      </c>
      <c r="N5" s="13"/>
      <c r="O5" s="11" t="s">
        <v>57</v>
      </c>
      <c r="P5" s="11" t="s">
        <v>57</v>
      </c>
      <c r="Q5" s="31" t="s">
        <v>68</v>
      </c>
      <c r="R5" s="11" t="s">
        <v>59</v>
      </c>
      <c r="S5" s="13" t="s">
        <v>60</v>
      </c>
      <c r="T5" s="13" t="s">
        <v>69</v>
      </c>
      <c r="U5" s="11"/>
      <c r="V5" s="11" t="s">
        <v>57</v>
      </c>
      <c r="W5" s="11"/>
      <c r="X5" s="11"/>
      <c r="Y5" s="11"/>
      <c r="Z5" s="11" t="s">
        <v>59</v>
      </c>
      <c r="AA5" s="11">
        <v>2022.1</v>
      </c>
      <c r="AB5" s="35" t="s">
        <v>70</v>
      </c>
      <c r="AC5" s="11" t="s">
        <v>71</v>
      </c>
      <c r="AD5" s="11" t="s">
        <v>59</v>
      </c>
      <c r="AE5" s="11" t="s">
        <v>57</v>
      </c>
      <c r="AF5" s="34"/>
      <c r="AG5" s="7"/>
      <c r="AH5" s="7"/>
      <c r="AI5" s="11"/>
      <c r="AJ5" s="11" t="s">
        <v>57</v>
      </c>
      <c r="AK5" s="11"/>
      <c r="AL5" s="11"/>
      <c r="AM5" s="11"/>
      <c r="AN5" s="11"/>
      <c r="AO5" s="11"/>
    </row>
    <row r="6" spans="1:49" s="9" customFormat="1" ht="30" customHeight="1">
      <c r="A6" s="11">
        <v>3</v>
      </c>
      <c r="B6" s="11" t="s">
        <v>46</v>
      </c>
      <c r="C6" s="11" t="s">
        <v>47</v>
      </c>
      <c r="D6" s="13" t="s">
        <v>72</v>
      </c>
      <c r="E6" s="11" t="s">
        <v>49</v>
      </c>
      <c r="F6" s="12">
        <v>34555</v>
      </c>
      <c r="G6" s="13" t="s">
        <v>73</v>
      </c>
      <c r="H6" s="13" t="s">
        <v>74</v>
      </c>
      <c r="I6" s="11" t="s">
        <v>52</v>
      </c>
      <c r="J6" s="11" t="s">
        <v>53</v>
      </c>
      <c r="K6" s="11" t="s">
        <v>54</v>
      </c>
      <c r="L6" s="11"/>
      <c r="M6" s="11" t="s">
        <v>75</v>
      </c>
      <c r="N6" s="13"/>
      <c r="O6" s="11" t="s">
        <v>57</v>
      </c>
      <c r="P6" s="11" t="s">
        <v>57</v>
      </c>
      <c r="Q6" s="31" t="s">
        <v>76</v>
      </c>
      <c r="R6" s="11" t="s">
        <v>59</v>
      </c>
      <c r="S6" s="13" t="s">
        <v>60</v>
      </c>
      <c r="T6" s="13" t="s">
        <v>77</v>
      </c>
      <c r="U6" s="11"/>
      <c r="V6" s="11" t="s">
        <v>57</v>
      </c>
      <c r="W6" s="11"/>
      <c r="X6" s="11"/>
      <c r="Y6" s="11"/>
      <c r="Z6" s="11" t="s">
        <v>57</v>
      </c>
      <c r="AA6" s="11"/>
      <c r="AB6" s="11"/>
      <c r="AC6" s="11"/>
      <c r="AD6" s="11"/>
      <c r="AE6" s="11" t="s">
        <v>57</v>
      </c>
      <c r="AF6" s="34"/>
      <c r="AG6" s="7"/>
      <c r="AH6" s="7"/>
      <c r="AI6" s="11"/>
      <c r="AJ6" s="11" t="s">
        <v>57</v>
      </c>
      <c r="AK6" s="11"/>
      <c r="AL6" s="11"/>
      <c r="AM6" s="11"/>
      <c r="AN6" s="11"/>
      <c r="AO6" s="11"/>
    </row>
    <row r="7" spans="1:49" s="9" customFormat="1" ht="30" customHeight="1">
      <c r="A7" s="11">
        <v>4</v>
      </c>
      <c r="B7" s="11" t="s">
        <v>78</v>
      </c>
      <c r="C7" s="11" t="s">
        <v>47</v>
      </c>
      <c r="D7" s="13" t="s">
        <v>79</v>
      </c>
      <c r="E7" s="11" t="s">
        <v>49</v>
      </c>
      <c r="F7" s="14">
        <v>1994.12</v>
      </c>
      <c r="G7" s="15" t="s">
        <v>80</v>
      </c>
      <c r="H7" s="15" t="s">
        <v>81</v>
      </c>
      <c r="I7" s="11" t="s">
        <v>52</v>
      </c>
      <c r="J7" s="11" t="s">
        <v>53</v>
      </c>
      <c r="K7" s="11" t="s">
        <v>54</v>
      </c>
      <c r="L7" s="11"/>
      <c r="M7" s="11" t="s">
        <v>75</v>
      </c>
      <c r="N7" s="13"/>
      <c r="O7" s="11" t="s">
        <v>57</v>
      </c>
      <c r="P7" s="11" t="s">
        <v>57</v>
      </c>
      <c r="Q7" s="13" t="s">
        <v>82</v>
      </c>
      <c r="R7" s="11" t="s">
        <v>59</v>
      </c>
      <c r="S7" s="15" t="s">
        <v>83</v>
      </c>
      <c r="T7" s="15" t="s">
        <v>84</v>
      </c>
      <c r="U7" s="15" t="s">
        <v>85</v>
      </c>
      <c r="V7" s="11" t="s">
        <v>57</v>
      </c>
      <c r="W7" s="11"/>
      <c r="X7" s="11"/>
      <c r="Y7" s="11"/>
      <c r="Z7" s="11" t="s">
        <v>57</v>
      </c>
      <c r="AA7" s="11"/>
      <c r="AB7" s="11"/>
      <c r="AC7" s="11"/>
      <c r="AD7" s="11"/>
      <c r="AE7" s="11" t="s">
        <v>57</v>
      </c>
      <c r="AF7" s="34"/>
      <c r="AG7" s="7"/>
      <c r="AH7" s="7"/>
      <c r="AI7" s="11"/>
      <c r="AJ7" s="11" t="s">
        <v>57</v>
      </c>
      <c r="AK7" s="11"/>
      <c r="AL7" s="11"/>
      <c r="AM7" s="11"/>
      <c r="AN7" s="11"/>
      <c r="AO7" s="11"/>
    </row>
    <row r="8" spans="1:49" s="9" customFormat="1" ht="30" customHeight="1">
      <c r="A8" s="11">
        <v>5</v>
      </c>
      <c r="B8" s="11" t="s">
        <v>78</v>
      </c>
      <c r="C8" s="11" t="s">
        <v>86</v>
      </c>
      <c r="D8" s="16" t="s">
        <v>87</v>
      </c>
      <c r="E8" s="11" t="s">
        <v>88</v>
      </c>
      <c r="F8" s="17">
        <v>1994.12</v>
      </c>
      <c r="G8" s="18" t="s">
        <v>89</v>
      </c>
      <c r="H8" s="18" t="s">
        <v>90</v>
      </c>
      <c r="I8" s="11" t="s">
        <v>52</v>
      </c>
      <c r="J8" s="11" t="s">
        <v>53</v>
      </c>
      <c r="K8" s="11" t="s">
        <v>54</v>
      </c>
      <c r="L8" s="11"/>
      <c r="M8" s="11" t="s">
        <v>75</v>
      </c>
      <c r="N8" s="13"/>
      <c r="O8" s="11" t="s">
        <v>57</v>
      </c>
      <c r="P8" s="11" t="s">
        <v>57</v>
      </c>
      <c r="Q8" s="32" t="s">
        <v>91</v>
      </c>
      <c r="R8" s="11" t="s">
        <v>57</v>
      </c>
      <c r="S8" s="13"/>
      <c r="T8" s="13"/>
      <c r="U8" s="11"/>
      <c r="V8" s="11" t="s">
        <v>59</v>
      </c>
      <c r="W8" s="13" t="s">
        <v>92</v>
      </c>
      <c r="X8" s="11">
        <v>2023.2</v>
      </c>
      <c r="Y8" s="11" t="s">
        <v>93</v>
      </c>
      <c r="Z8" s="11" t="s">
        <v>57</v>
      </c>
      <c r="AA8" s="11"/>
      <c r="AB8" s="11"/>
      <c r="AC8" s="11"/>
      <c r="AD8" s="11"/>
      <c r="AE8" s="11" t="s">
        <v>57</v>
      </c>
      <c r="AF8" s="34"/>
      <c r="AG8" s="7"/>
      <c r="AH8" s="7"/>
      <c r="AI8" s="11"/>
      <c r="AJ8" s="11" t="s">
        <v>57</v>
      </c>
      <c r="AK8" s="11"/>
      <c r="AL8" s="11"/>
      <c r="AM8" s="11"/>
      <c r="AN8" s="11"/>
      <c r="AO8" s="11"/>
    </row>
    <row r="9" spans="1:49" s="9" customFormat="1" ht="30" customHeight="1">
      <c r="A9" s="11">
        <v>6</v>
      </c>
      <c r="B9" s="11" t="s">
        <v>78</v>
      </c>
      <c r="C9" s="11" t="s">
        <v>94</v>
      </c>
      <c r="D9" s="16" t="s">
        <v>95</v>
      </c>
      <c r="E9" s="11" t="s">
        <v>88</v>
      </c>
      <c r="F9" s="12">
        <v>1986.4</v>
      </c>
      <c r="G9" s="13" t="s">
        <v>89</v>
      </c>
      <c r="H9" s="19" t="s">
        <v>96</v>
      </c>
      <c r="I9" s="11" t="s">
        <v>97</v>
      </c>
      <c r="J9" s="11" t="s">
        <v>98</v>
      </c>
      <c r="K9" s="11" t="s">
        <v>54</v>
      </c>
      <c r="L9" s="11"/>
      <c r="M9" s="11" t="s">
        <v>75</v>
      </c>
      <c r="N9" s="13"/>
      <c r="O9" s="11" t="s">
        <v>57</v>
      </c>
      <c r="P9" s="11" t="s">
        <v>57</v>
      </c>
      <c r="Q9" s="33" t="s">
        <v>99</v>
      </c>
      <c r="R9" s="11" t="s">
        <v>57</v>
      </c>
      <c r="S9" s="13"/>
      <c r="T9" s="13"/>
      <c r="U9" s="11"/>
      <c r="V9" s="11" t="s">
        <v>59</v>
      </c>
      <c r="W9" s="13" t="s">
        <v>100</v>
      </c>
      <c r="X9" s="11">
        <v>2023.5</v>
      </c>
      <c r="Y9" s="11" t="s">
        <v>101</v>
      </c>
      <c r="Z9" s="11" t="s">
        <v>57</v>
      </c>
      <c r="AA9" s="11"/>
      <c r="AB9" s="11"/>
      <c r="AC9" s="11"/>
      <c r="AD9" s="11"/>
      <c r="AE9" s="11" t="s">
        <v>57</v>
      </c>
      <c r="AF9" s="34"/>
      <c r="AG9" s="7"/>
      <c r="AH9" s="7"/>
      <c r="AI9" s="11"/>
      <c r="AJ9" s="11" t="s">
        <v>57</v>
      </c>
      <c r="AK9" s="11"/>
      <c r="AL9" s="11"/>
      <c r="AM9" s="11"/>
      <c r="AN9" s="11"/>
      <c r="AO9" s="11"/>
    </row>
    <row r="10" spans="1:49" s="9" customFormat="1" ht="30" customHeight="1">
      <c r="A10" s="11">
        <v>7</v>
      </c>
      <c r="B10" s="11" t="s">
        <v>78</v>
      </c>
      <c r="C10" s="11" t="s">
        <v>86</v>
      </c>
      <c r="D10" s="16" t="s">
        <v>102</v>
      </c>
      <c r="E10" s="11" t="s">
        <v>88</v>
      </c>
      <c r="F10" s="12">
        <v>1971.6</v>
      </c>
      <c r="G10" s="13" t="s">
        <v>103</v>
      </c>
      <c r="H10" s="20" t="s">
        <v>104</v>
      </c>
      <c r="I10" s="11" t="s">
        <v>97</v>
      </c>
      <c r="J10" s="11" t="s">
        <v>98</v>
      </c>
      <c r="K10" s="11" t="s">
        <v>105</v>
      </c>
      <c r="L10" s="11" t="s">
        <v>106</v>
      </c>
      <c r="M10" s="11" t="s">
        <v>56</v>
      </c>
      <c r="N10" s="13" t="s">
        <v>107</v>
      </c>
      <c r="O10" s="11" t="s">
        <v>57</v>
      </c>
      <c r="P10" s="11" t="s">
        <v>57</v>
      </c>
      <c r="Q10" s="31" t="s">
        <v>108</v>
      </c>
      <c r="R10" s="11" t="s">
        <v>57</v>
      </c>
      <c r="S10" s="13"/>
      <c r="T10" s="13"/>
      <c r="U10" s="11"/>
      <c r="V10" s="11" t="s">
        <v>57</v>
      </c>
      <c r="W10" s="13"/>
      <c r="X10" s="11"/>
      <c r="Y10" s="11"/>
      <c r="Z10" s="11" t="s">
        <v>59</v>
      </c>
      <c r="AA10" s="11">
        <v>2021</v>
      </c>
      <c r="AB10" s="13" t="s">
        <v>109</v>
      </c>
      <c r="AC10" s="11"/>
      <c r="AD10" s="11" t="s">
        <v>59</v>
      </c>
      <c r="AE10" s="11" t="s">
        <v>57</v>
      </c>
      <c r="AF10" s="34"/>
      <c r="AG10" s="7"/>
      <c r="AH10" s="7"/>
      <c r="AI10" s="11"/>
      <c r="AJ10" s="11" t="s">
        <v>57</v>
      </c>
      <c r="AK10" s="11"/>
      <c r="AL10" s="11"/>
      <c r="AM10" s="11"/>
      <c r="AN10" s="11"/>
      <c r="AO10" s="11"/>
    </row>
    <row r="11" spans="1:49" s="9" customFormat="1" ht="30" customHeight="1">
      <c r="A11" s="11">
        <v>8</v>
      </c>
      <c r="B11" s="11" t="s">
        <v>78</v>
      </c>
      <c r="C11" s="11" t="s">
        <v>110</v>
      </c>
      <c r="D11" s="16" t="s">
        <v>111</v>
      </c>
      <c r="E11" s="11" t="s">
        <v>88</v>
      </c>
      <c r="F11" s="12">
        <v>1991.6</v>
      </c>
      <c r="G11" s="42" t="s">
        <v>560</v>
      </c>
      <c r="H11" s="43" t="s">
        <v>562</v>
      </c>
      <c r="I11" s="11" t="s">
        <v>52</v>
      </c>
      <c r="J11" s="11" t="s">
        <v>53</v>
      </c>
      <c r="K11" s="11" t="s">
        <v>105</v>
      </c>
      <c r="L11" s="44" t="s">
        <v>561</v>
      </c>
      <c r="M11" s="11" t="s">
        <v>56</v>
      </c>
      <c r="N11" s="13"/>
      <c r="O11" s="11" t="s">
        <v>57</v>
      </c>
      <c r="P11" s="11" t="s">
        <v>57</v>
      </c>
      <c r="Q11" s="31"/>
      <c r="R11" s="11" t="s">
        <v>57</v>
      </c>
      <c r="S11" s="13"/>
      <c r="T11" s="13"/>
      <c r="U11" s="11"/>
      <c r="V11" s="11" t="s">
        <v>57</v>
      </c>
      <c r="W11" s="13"/>
      <c r="X11" s="11"/>
      <c r="Y11" s="11"/>
      <c r="Z11" s="11" t="s">
        <v>57</v>
      </c>
      <c r="AA11" s="11"/>
      <c r="AB11" s="11"/>
      <c r="AC11" s="11"/>
      <c r="AD11" s="11"/>
      <c r="AE11" s="11" t="s">
        <v>57</v>
      </c>
      <c r="AF11" s="45"/>
      <c r="AG11" s="13"/>
      <c r="AH11" s="13"/>
      <c r="AI11" s="11"/>
      <c r="AJ11" s="11" t="s">
        <v>57</v>
      </c>
      <c r="AK11" s="11"/>
      <c r="AL11" s="11"/>
      <c r="AM11" s="11"/>
      <c r="AN11" s="11"/>
      <c r="AO11" s="11"/>
    </row>
    <row r="12" spans="1:49" s="9" customFormat="1" ht="30" customHeight="1">
      <c r="A12" s="11">
        <v>9</v>
      </c>
      <c r="B12" s="11" t="s">
        <v>78</v>
      </c>
      <c r="C12" s="11" t="s">
        <v>86</v>
      </c>
      <c r="D12" s="16" t="s">
        <v>112</v>
      </c>
      <c r="E12" s="11" t="s">
        <v>88</v>
      </c>
      <c r="F12" s="12">
        <v>1955.7</v>
      </c>
      <c r="G12" s="13" t="s">
        <v>113</v>
      </c>
      <c r="H12" s="20" t="s">
        <v>114</v>
      </c>
      <c r="I12" s="11" t="s">
        <v>52</v>
      </c>
      <c r="J12" s="11" t="s">
        <v>53</v>
      </c>
      <c r="K12" s="11" t="s">
        <v>105</v>
      </c>
      <c r="L12" s="11" t="s">
        <v>115</v>
      </c>
      <c r="M12" s="11" t="s">
        <v>67</v>
      </c>
      <c r="N12" s="13"/>
      <c r="O12" s="11" t="s">
        <v>57</v>
      </c>
      <c r="P12" s="11" t="s">
        <v>57</v>
      </c>
      <c r="Q12" s="31" t="s">
        <v>116</v>
      </c>
      <c r="R12" s="11" t="s">
        <v>59</v>
      </c>
      <c r="S12" s="13" t="s">
        <v>117</v>
      </c>
      <c r="T12" s="13" t="s">
        <v>118</v>
      </c>
      <c r="U12" s="13" t="s">
        <v>119</v>
      </c>
      <c r="V12" s="11" t="s">
        <v>57</v>
      </c>
      <c r="W12" s="13"/>
      <c r="X12" s="11"/>
      <c r="Y12" s="11"/>
      <c r="Z12" s="11" t="s">
        <v>57</v>
      </c>
      <c r="AA12" s="11"/>
      <c r="AB12" s="11"/>
      <c r="AC12" s="11"/>
      <c r="AD12" s="11"/>
      <c r="AE12" s="11" t="s">
        <v>57</v>
      </c>
      <c r="AF12" s="34"/>
      <c r="AG12" s="7"/>
      <c r="AH12" s="7"/>
      <c r="AI12" s="11"/>
      <c r="AJ12" s="11" t="s">
        <v>57</v>
      </c>
      <c r="AK12" s="11"/>
      <c r="AL12" s="11"/>
      <c r="AM12" s="11"/>
      <c r="AN12" s="11"/>
      <c r="AO12" s="11"/>
    </row>
    <row r="13" spans="1:49" s="9" customFormat="1" ht="30" customHeight="1">
      <c r="A13" s="11">
        <v>10</v>
      </c>
      <c r="B13" s="11" t="s">
        <v>46</v>
      </c>
      <c r="C13" s="11" t="s">
        <v>47</v>
      </c>
      <c r="D13" s="13" t="s">
        <v>120</v>
      </c>
      <c r="E13" s="11" t="s">
        <v>88</v>
      </c>
      <c r="F13" s="12">
        <v>34489</v>
      </c>
      <c r="G13" s="13" t="s">
        <v>121</v>
      </c>
      <c r="H13" s="13" t="s">
        <v>122</v>
      </c>
      <c r="I13" s="11" t="s">
        <v>52</v>
      </c>
      <c r="J13" s="11" t="s">
        <v>53</v>
      </c>
      <c r="K13" s="11" t="s">
        <v>54</v>
      </c>
      <c r="L13" s="11"/>
      <c r="M13" s="11" t="s">
        <v>75</v>
      </c>
      <c r="N13" s="13"/>
      <c r="O13" s="11" t="s">
        <v>57</v>
      </c>
      <c r="P13" s="11" t="s">
        <v>57</v>
      </c>
      <c r="Q13" s="31" t="s">
        <v>123</v>
      </c>
      <c r="R13" s="11" t="s">
        <v>59</v>
      </c>
      <c r="S13" s="13" t="s">
        <v>60</v>
      </c>
      <c r="T13" s="13" t="s">
        <v>124</v>
      </c>
      <c r="U13" s="11" t="s">
        <v>125</v>
      </c>
      <c r="V13" s="11" t="s">
        <v>57</v>
      </c>
      <c r="W13" s="11"/>
      <c r="X13" s="11"/>
      <c r="Y13" s="11"/>
      <c r="Z13" s="11" t="s">
        <v>57</v>
      </c>
      <c r="AA13" s="11"/>
      <c r="AB13" s="11"/>
      <c r="AC13" s="11"/>
      <c r="AD13" s="11"/>
      <c r="AE13" s="11" t="s">
        <v>57</v>
      </c>
      <c r="AF13" s="34"/>
      <c r="AG13" s="7"/>
      <c r="AH13" s="7"/>
      <c r="AI13" s="11"/>
      <c r="AJ13" s="11" t="s">
        <v>57</v>
      </c>
      <c r="AK13" s="11"/>
      <c r="AL13" s="11"/>
      <c r="AM13" s="11"/>
      <c r="AN13" s="11"/>
      <c r="AO13" s="11"/>
    </row>
    <row r="14" spans="1:49" s="9" customFormat="1" ht="30" customHeight="1">
      <c r="A14" s="11">
        <v>11</v>
      </c>
      <c r="B14" s="11" t="s">
        <v>46</v>
      </c>
      <c r="C14" s="11" t="s">
        <v>47</v>
      </c>
      <c r="D14" s="13" t="s">
        <v>126</v>
      </c>
      <c r="E14" s="11" t="s">
        <v>49</v>
      </c>
      <c r="F14" s="12">
        <v>29820</v>
      </c>
      <c r="G14" s="13" t="s">
        <v>89</v>
      </c>
      <c r="H14" s="13" t="s">
        <v>127</v>
      </c>
      <c r="I14" s="11" t="s">
        <v>52</v>
      </c>
      <c r="J14" s="11" t="s">
        <v>53</v>
      </c>
      <c r="K14" s="11" t="s">
        <v>54</v>
      </c>
      <c r="L14" s="11" t="s">
        <v>66</v>
      </c>
      <c r="M14" s="11" t="s">
        <v>67</v>
      </c>
      <c r="N14" s="13"/>
      <c r="O14" s="11" t="s">
        <v>57</v>
      </c>
      <c r="P14" s="11" t="s">
        <v>57</v>
      </c>
      <c r="Q14" s="31" t="s">
        <v>128</v>
      </c>
      <c r="R14" s="11" t="s">
        <v>59</v>
      </c>
      <c r="S14" s="13" t="s">
        <v>60</v>
      </c>
      <c r="T14" s="13" t="s">
        <v>124</v>
      </c>
      <c r="U14" s="11" t="s">
        <v>125</v>
      </c>
      <c r="V14" s="11" t="s">
        <v>57</v>
      </c>
      <c r="W14" s="11"/>
      <c r="X14" s="11"/>
      <c r="Y14" s="11"/>
      <c r="Z14" s="11" t="s">
        <v>57</v>
      </c>
      <c r="AA14" s="11"/>
      <c r="AB14" s="11"/>
      <c r="AC14" s="11"/>
      <c r="AD14" s="11"/>
      <c r="AE14" s="11" t="s">
        <v>59</v>
      </c>
      <c r="AF14" s="34">
        <v>44257</v>
      </c>
      <c r="AG14" s="7" t="s">
        <v>129</v>
      </c>
      <c r="AH14" s="7" t="s">
        <v>130</v>
      </c>
      <c r="AI14" s="11" t="s">
        <v>59</v>
      </c>
      <c r="AJ14" s="11" t="s">
        <v>57</v>
      </c>
      <c r="AK14" s="11"/>
      <c r="AL14" s="11"/>
      <c r="AM14" s="11"/>
      <c r="AN14" s="11"/>
      <c r="AO14" s="11"/>
    </row>
    <row r="15" spans="1:49" s="9" customFormat="1" ht="30" customHeight="1">
      <c r="A15" s="11">
        <v>12</v>
      </c>
      <c r="B15" s="11" t="s">
        <v>46</v>
      </c>
      <c r="C15" s="11" t="s">
        <v>47</v>
      </c>
      <c r="D15" s="13" t="s">
        <v>131</v>
      </c>
      <c r="E15" s="11" t="s">
        <v>88</v>
      </c>
      <c r="F15" s="12">
        <v>30486</v>
      </c>
      <c r="G15" s="13" t="s">
        <v>121</v>
      </c>
      <c r="H15" s="13" t="s">
        <v>132</v>
      </c>
      <c r="I15" s="11" t="s">
        <v>65</v>
      </c>
      <c r="J15" s="11" t="s">
        <v>133</v>
      </c>
      <c r="K15" s="11" t="s">
        <v>54</v>
      </c>
      <c r="L15" s="11" t="s">
        <v>66</v>
      </c>
      <c r="M15" s="11" t="s">
        <v>67</v>
      </c>
      <c r="N15" s="13"/>
      <c r="O15" s="11" t="s">
        <v>57</v>
      </c>
      <c r="P15" s="11" t="s">
        <v>57</v>
      </c>
      <c r="Q15" s="31" t="s">
        <v>134</v>
      </c>
      <c r="R15" s="11" t="s">
        <v>59</v>
      </c>
      <c r="S15" s="13" t="s">
        <v>60</v>
      </c>
      <c r="T15" s="13" t="s">
        <v>124</v>
      </c>
      <c r="U15" s="11" t="s">
        <v>125</v>
      </c>
      <c r="V15" s="11" t="s">
        <v>57</v>
      </c>
      <c r="W15" s="11"/>
      <c r="X15" s="11"/>
      <c r="Y15" s="11"/>
      <c r="Z15" s="11" t="s">
        <v>57</v>
      </c>
      <c r="AA15" s="11"/>
      <c r="AB15" s="11"/>
      <c r="AC15" s="11"/>
      <c r="AD15" s="11"/>
      <c r="AE15" s="11" t="s">
        <v>59</v>
      </c>
      <c r="AF15" s="34" t="s">
        <v>135</v>
      </c>
      <c r="AG15" s="7" t="s">
        <v>136</v>
      </c>
      <c r="AH15" s="7" t="s">
        <v>137</v>
      </c>
      <c r="AI15" s="11" t="s">
        <v>59</v>
      </c>
      <c r="AJ15" s="11" t="s">
        <v>57</v>
      </c>
      <c r="AK15" s="11"/>
      <c r="AL15" s="11"/>
      <c r="AM15" s="11"/>
      <c r="AN15" s="11"/>
      <c r="AO15" s="11"/>
    </row>
    <row r="16" spans="1:49" s="9" customFormat="1" ht="30" customHeight="1">
      <c r="A16" s="11">
        <v>13</v>
      </c>
      <c r="B16" s="11" t="s">
        <v>46</v>
      </c>
      <c r="C16" s="11" t="s">
        <v>47</v>
      </c>
      <c r="D16" s="13" t="s">
        <v>138</v>
      </c>
      <c r="E16" s="11" t="s">
        <v>49</v>
      </c>
      <c r="F16" s="12">
        <v>31611</v>
      </c>
      <c r="G16" s="13" t="s">
        <v>63</v>
      </c>
      <c r="H16" s="13" t="s">
        <v>139</v>
      </c>
      <c r="I16" s="11" t="s">
        <v>65</v>
      </c>
      <c r="J16" s="11" t="s">
        <v>133</v>
      </c>
      <c r="K16" s="11" t="s">
        <v>54</v>
      </c>
      <c r="L16" s="11" t="s">
        <v>140</v>
      </c>
      <c r="M16" s="11" t="s">
        <v>56</v>
      </c>
      <c r="N16" s="13"/>
      <c r="O16" s="11" t="s">
        <v>57</v>
      </c>
      <c r="P16" s="11" t="s">
        <v>57</v>
      </c>
      <c r="Q16" s="31" t="s">
        <v>141</v>
      </c>
      <c r="R16" s="11" t="s">
        <v>59</v>
      </c>
      <c r="S16" s="13" t="s">
        <v>60</v>
      </c>
      <c r="T16" s="13" t="s">
        <v>124</v>
      </c>
      <c r="U16" s="11" t="s">
        <v>125</v>
      </c>
      <c r="V16" s="11" t="s">
        <v>57</v>
      </c>
      <c r="W16" s="11"/>
      <c r="X16" s="11"/>
      <c r="Y16" s="11"/>
      <c r="Z16" s="11" t="s">
        <v>57</v>
      </c>
      <c r="AA16" s="11"/>
      <c r="AB16" s="11"/>
      <c r="AC16" s="11"/>
      <c r="AD16" s="11"/>
      <c r="AE16" s="11" t="s">
        <v>57</v>
      </c>
      <c r="AF16" s="34"/>
      <c r="AG16" s="7"/>
      <c r="AH16" s="7"/>
      <c r="AI16" s="11"/>
      <c r="AJ16" s="11" t="s">
        <v>57</v>
      </c>
      <c r="AK16" s="11"/>
      <c r="AL16" s="11"/>
      <c r="AM16" s="11"/>
      <c r="AN16" s="11"/>
      <c r="AO16" s="11"/>
    </row>
    <row r="17" spans="1:41" s="9" customFormat="1" ht="30" customHeight="1">
      <c r="A17" s="11">
        <v>14</v>
      </c>
      <c r="B17" s="11" t="s">
        <v>46</v>
      </c>
      <c r="C17" s="11" t="s">
        <v>47</v>
      </c>
      <c r="D17" s="13" t="s">
        <v>142</v>
      </c>
      <c r="E17" s="11" t="s">
        <v>49</v>
      </c>
      <c r="F17" s="12">
        <v>32778</v>
      </c>
      <c r="G17" s="13" t="s">
        <v>143</v>
      </c>
      <c r="H17" s="13" t="s">
        <v>144</v>
      </c>
      <c r="I17" s="11" t="s">
        <v>52</v>
      </c>
      <c r="J17" s="11" t="s">
        <v>53</v>
      </c>
      <c r="K17" s="11" t="s">
        <v>54</v>
      </c>
      <c r="L17" s="11"/>
      <c r="M17" s="11" t="s">
        <v>75</v>
      </c>
      <c r="N17" s="13" t="s">
        <v>145</v>
      </c>
      <c r="O17" s="11" t="s">
        <v>57</v>
      </c>
      <c r="P17" s="11" t="s">
        <v>57</v>
      </c>
      <c r="Q17" s="31" t="s">
        <v>146</v>
      </c>
      <c r="R17" s="11" t="s">
        <v>59</v>
      </c>
      <c r="S17" s="13" t="s">
        <v>147</v>
      </c>
      <c r="T17" s="13" t="s">
        <v>148</v>
      </c>
      <c r="U17" s="13" t="s">
        <v>149</v>
      </c>
      <c r="V17" s="11" t="s">
        <v>57</v>
      </c>
      <c r="W17" s="11"/>
      <c r="X17" s="11"/>
      <c r="Y17" s="11"/>
      <c r="Z17" s="11" t="s">
        <v>57</v>
      </c>
      <c r="AA17" s="11"/>
      <c r="AB17" s="11"/>
      <c r="AC17" s="11"/>
      <c r="AD17" s="11"/>
      <c r="AE17" s="11" t="s">
        <v>57</v>
      </c>
      <c r="AF17" s="34"/>
      <c r="AG17" s="7"/>
      <c r="AH17" s="7"/>
      <c r="AI17" s="11"/>
      <c r="AJ17" s="11" t="s">
        <v>57</v>
      </c>
      <c r="AK17" s="11"/>
      <c r="AL17" s="11"/>
      <c r="AM17" s="11"/>
      <c r="AN17" s="11"/>
      <c r="AO17" s="11"/>
    </row>
    <row r="18" spans="1:41" s="9" customFormat="1" ht="30" customHeight="1">
      <c r="A18" s="11">
        <v>15</v>
      </c>
      <c r="B18" s="11" t="s">
        <v>46</v>
      </c>
      <c r="C18" s="11" t="s">
        <v>47</v>
      </c>
      <c r="D18" s="13" t="s">
        <v>150</v>
      </c>
      <c r="E18" s="11" t="s">
        <v>49</v>
      </c>
      <c r="F18" s="12">
        <v>28352</v>
      </c>
      <c r="G18" s="13" t="s">
        <v>50</v>
      </c>
      <c r="H18" s="13" t="s">
        <v>151</v>
      </c>
      <c r="I18" s="11" t="s">
        <v>52</v>
      </c>
      <c r="J18" s="11" t="s">
        <v>53</v>
      </c>
      <c r="K18" s="11" t="s">
        <v>54</v>
      </c>
      <c r="L18" s="11"/>
      <c r="M18" s="11" t="s">
        <v>75</v>
      </c>
      <c r="N18" s="13"/>
      <c r="O18" s="11" t="s">
        <v>57</v>
      </c>
      <c r="P18" s="11" t="s">
        <v>57</v>
      </c>
      <c r="Q18" s="31" t="s">
        <v>152</v>
      </c>
      <c r="R18" s="11" t="s">
        <v>57</v>
      </c>
      <c r="S18" s="13"/>
      <c r="T18" s="13"/>
      <c r="U18" s="11"/>
      <c r="V18" s="11" t="s">
        <v>57</v>
      </c>
      <c r="W18" s="11"/>
      <c r="X18" s="11"/>
      <c r="Y18" s="11"/>
      <c r="Z18" s="11" t="s">
        <v>57</v>
      </c>
      <c r="AA18" s="11"/>
      <c r="AB18" s="11"/>
      <c r="AC18" s="11"/>
      <c r="AD18" s="11"/>
      <c r="AE18" s="11" t="s">
        <v>57</v>
      </c>
      <c r="AF18" s="34"/>
      <c r="AG18" s="7"/>
      <c r="AH18" s="7"/>
      <c r="AI18" s="11"/>
      <c r="AJ18" s="11" t="s">
        <v>57</v>
      </c>
      <c r="AK18" s="11"/>
      <c r="AL18" s="11"/>
      <c r="AM18" s="11"/>
      <c r="AN18" s="11"/>
      <c r="AO18" s="11"/>
    </row>
    <row r="19" spans="1:41" s="9" customFormat="1" ht="30" customHeight="1">
      <c r="A19" s="11">
        <v>16</v>
      </c>
      <c r="B19" s="11" t="s">
        <v>46</v>
      </c>
      <c r="C19" s="11" t="s">
        <v>47</v>
      </c>
      <c r="D19" s="13" t="s">
        <v>153</v>
      </c>
      <c r="E19" s="11" t="s">
        <v>49</v>
      </c>
      <c r="F19" s="12">
        <v>34491</v>
      </c>
      <c r="G19" s="13" t="s">
        <v>154</v>
      </c>
      <c r="H19" s="13" t="s">
        <v>155</v>
      </c>
      <c r="I19" s="11" t="s">
        <v>52</v>
      </c>
      <c r="J19" s="11" t="s">
        <v>53</v>
      </c>
      <c r="K19" s="11" t="s">
        <v>54</v>
      </c>
      <c r="L19" s="11"/>
      <c r="M19" s="11" t="s">
        <v>75</v>
      </c>
      <c r="N19" s="13"/>
      <c r="O19" s="11" t="s">
        <v>57</v>
      </c>
      <c r="P19" s="11" t="s">
        <v>57</v>
      </c>
      <c r="Q19" s="31" t="s">
        <v>156</v>
      </c>
      <c r="R19" s="11" t="s">
        <v>59</v>
      </c>
      <c r="S19" s="13" t="s">
        <v>60</v>
      </c>
      <c r="T19" s="13" t="s">
        <v>157</v>
      </c>
      <c r="U19" s="11" t="s">
        <v>158</v>
      </c>
      <c r="V19" s="11" t="s">
        <v>59</v>
      </c>
      <c r="W19" s="7" t="s">
        <v>92</v>
      </c>
      <c r="X19" s="11">
        <v>2023.7</v>
      </c>
      <c r="Y19" s="11" t="s">
        <v>93</v>
      </c>
      <c r="Z19" s="11" t="s">
        <v>57</v>
      </c>
      <c r="AA19" s="11"/>
      <c r="AB19" s="11"/>
      <c r="AC19" s="11"/>
      <c r="AD19" s="11"/>
      <c r="AE19" s="11" t="s">
        <v>57</v>
      </c>
      <c r="AF19" s="34"/>
      <c r="AG19" s="7"/>
      <c r="AH19" s="7"/>
      <c r="AI19" s="11"/>
      <c r="AJ19" s="11" t="s">
        <v>57</v>
      </c>
      <c r="AK19" s="11"/>
      <c r="AL19" s="11"/>
      <c r="AM19" s="11"/>
      <c r="AN19" s="11"/>
      <c r="AO19" s="11"/>
    </row>
    <row r="20" spans="1:41" s="9" customFormat="1" ht="42" customHeight="1">
      <c r="A20" s="11">
        <v>17</v>
      </c>
      <c r="B20" s="11" t="s">
        <v>46</v>
      </c>
      <c r="C20" s="11" t="s">
        <v>47</v>
      </c>
      <c r="D20" s="13" t="s">
        <v>159</v>
      </c>
      <c r="E20" s="11" t="s">
        <v>88</v>
      </c>
      <c r="F20" s="12">
        <v>30111</v>
      </c>
      <c r="G20" s="13" t="s">
        <v>160</v>
      </c>
      <c r="H20" s="13" t="s">
        <v>161</v>
      </c>
      <c r="I20" s="11" t="s">
        <v>65</v>
      </c>
      <c r="J20" s="11" t="s">
        <v>133</v>
      </c>
      <c r="K20" s="11" t="s">
        <v>54</v>
      </c>
      <c r="L20" s="11" t="s">
        <v>140</v>
      </c>
      <c r="M20" s="11" t="s">
        <v>56</v>
      </c>
      <c r="N20" s="13"/>
      <c r="O20" s="11" t="s">
        <v>57</v>
      </c>
      <c r="P20" s="11" t="s">
        <v>57</v>
      </c>
      <c r="Q20" s="31" t="s">
        <v>162</v>
      </c>
      <c r="R20" s="11" t="s">
        <v>57</v>
      </c>
      <c r="S20" s="13"/>
      <c r="T20" s="13"/>
      <c r="U20" s="11"/>
      <c r="V20" s="11" t="s">
        <v>57</v>
      </c>
      <c r="W20" s="11"/>
      <c r="X20" s="11"/>
      <c r="Y20" s="11"/>
      <c r="Z20" s="11" t="s">
        <v>59</v>
      </c>
      <c r="AA20" s="11">
        <v>2022.9</v>
      </c>
      <c r="AB20" s="7" t="s">
        <v>163</v>
      </c>
      <c r="AC20" s="11" t="s">
        <v>71</v>
      </c>
      <c r="AD20" s="11" t="s">
        <v>59</v>
      </c>
      <c r="AE20" s="11" t="s">
        <v>59</v>
      </c>
      <c r="AF20" s="34" t="s">
        <v>164</v>
      </c>
      <c r="AG20" s="7" t="s">
        <v>165</v>
      </c>
      <c r="AH20" s="7" t="s">
        <v>166</v>
      </c>
      <c r="AI20" s="11" t="s">
        <v>59</v>
      </c>
      <c r="AJ20" s="11" t="s">
        <v>57</v>
      </c>
      <c r="AK20" s="11"/>
      <c r="AL20" s="11"/>
      <c r="AM20" s="11"/>
      <c r="AN20" s="11"/>
      <c r="AO20" s="11"/>
    </row>
    <row r="21" spans="1:41" s="9" customFormat="1" ht="30" customHeight="1">
      <c r="A21" s="11">
        <v>18</v>
      </c>
      <c r="B21" s="11" t="s">
        <v>46</v>
      </c>
      <c r="C21" s="11" t="s">
        <v>47</v>
      </c>
      <c r="D21" s="13" t="s">
        <v>167</v>
      </c>
      <c r="E21" s="11" t="s">
        <v>49</v>
      </c>
      <c r="F21" s="12">
        <v>29082</v>
      </c>
      <c r="G21" s="21" t="s">
        <v>63</v>
      </c>
      <c r="H21" s="21" t="s">
        <v>168</v>
      </c>
      <c r="I21" s="11" t="s">
        <v>65</v>
      </c>
      <c r="J21" s="11" t="s">
        <v>53</v>
      </c>
      <c r="K21" s="11" t="s">
        <v>54</v>
      </c>
      <c r="L21" s="11" t="s">
        <v>66</v>
      </c>
      <c r="M21" s="11" t="s">
        <v>67</v>
      </c>
      <c r="N21" s="13"/>
      <c r="O21" s="11" t="s">
        <v>57</v>
      </c>
      <c r="P21" s="11" t="s">
        <v>59</v>
      </c>
      <c r="Q21" s="31" t="s">
        <v>169</v>
      </c>
      <c r="R21" s="11" t="s">
        <v>59</v>
      </c>
      <c r="S21" s="13" t="s">
        <v>170</v>
      </c>
      <c r="T21" s="13" t="s">
        <v>171</v>
      </c>
      <c r="U21" s="11"/>
      <c r="V21" s="11" t="s">
        <v>57</v>
      </c>
      <c r="W21" s="11"/>
      <c r="X21" s="11"/>
      <c r="Y21" s="11"/>
      <c r="Z21" s="11" t="s">
        <v>57</v>
      </c>
      <c r="AA21" s="11"/>
      <c r="AB21" s="11"/>
      <c r="AC21" s="11"/>
      <c r="AD21" s="11"/>
      <c r="AE21" s="11" t="s">
        <v>57</v>
      </c>
      <c r="AF21" s="34"/>
      <c r="AG21" s="7"/>
      <c r="AH21" s="7"/>
      <c r="AI21" s="11"/>
      <c r="AJ21" s="11" t="s">
        <v>57</v>
      </c>
      <c r="AK21" s="11"/>
      <c r="AL21" s="11"/>
      <c r="AM21" s="11"/>
      <c r="AN21" s="11"/>
      <c r="AO21" s="11"/>
    </row>
    <row r="22" spans="1:41" s="9" customFormat="1" ht="30" customHeight="1">
      <c r="A22" s="11">
        <v>19</v>
      </c>
      <c r="B22" s="11" t="s">
        <v>46</v>
      </c>
      <c r="C22" s="11" t="s">
        <v>47</v>
      </c>
      <c r="D22" s="13" t="s">
        <v>172</v>
      </c>
      <c r="E22" s="11" t="s">
        <v>49</v>
      </c>
      <c r="F22" s="12">
        <v>30852</v>
      </c>
      <c r="G22" s="13" t="s">
        <v>63</v>
      </c>
      <c r="H22" s="13" t="s">
        <v>173</v>
      </c>
      <c r="I22" s="11" t="s">
        <v>52</v>
      </c>
      <c r="J22" s="11" t="s">
        <v>53</v>
      </c>
      <c r="K22" s="11" t="s">
        <v>54</v>
      </c>
      <c r="L22" s="11" t="s">
        <v>140</v>
      </c>
      <c r="M22" s="11" t="s">
        <v>56</v>
      </c>
      <c r="N22" s="13"/>
      <c r="O22" s="11" t="s">
        <v>57</v>
      </c>
      <c r="P22" s="11" t="s">
        <v>59</v>
      </c>
      <c r="Q22" s="31" t="s">
        <v>174</v>
      </c>
      <c r="R22" s="11" t="s">
        <v>59</v>
      </c>
      <c r="S22" s="13" t="s">
        <v>170</v>
      </c>
      <c r="T22" s="13" t="s">
        <v>175</v>
      </c>
      <c r="U22" s="11"/>
      <c r="V22" s="11" t="s">
        <v>57</v>
      </c>
      <c r="W22" s="11"/>
      <c r="X22" s="11"/>
      <c r="Y22" s="11"/>
      <c r="Z22" s="11" t="s">
        <v>57</v>
      </c>
      <c r="AA22" s="11"/>
      <c r="AB22" s="11"/>
      <c r="AC22" s="11"/>
      <c r="AD22" s="11"/>
      <c r="AE22" s="11" t="s">
        <v>59</v>
      </c>
      <c r="AF22" s="34">
        <v>43522</v>
      </c>
      <c r="AG22" s="7" t="s">
        <v>176</v>
      </c>
      <c r="AH22" s="7" t="s">
        <v>177</v>
      </c>
      <c r="AI22" s="11" t="s">
        <v>59</v>
      </c>
      <c r="AJ22" s="11" t="s">
        <v>59</v>
      </c>
      <c r="AK22" s="13" t="s">
        <v>178</v>
      </c>
      <c r="AL22" s="37" t="s">
        <v>179</v>
      </c>
      <c r="AM22" s="11" t="s">
        <v>180</v>
      </c>
      <c r="AN22" s="11" t="s">
        <v>181</v>
      </c>
      <c r="AO22" s="11">
        <v>10000</v>
      </c>
    </row>
    <row r="23" spans="1:41" ht="30" customHeight="1">
      <c r="A23" s="11">
        <v>20</v>
      </c>
      <c r="B23" s="6" t="s">
        <v>46</v>
      </c>
      <c r="C23" s="6" t="s">
        <v>47</v>
      </c>
      <c r="D23" s="13" t="s">
        <v>182</v>
      </c>
      <c r="E23" s="6" t="s">
        <v>49</v>
      </c>
      <c r="F23" s="22">
        <v>33164</v>
      </c>
      <c r="G23" s="7" t="s">
        <v>183</v>
      </c>
      <c r="H23" s="7" t="s">
        <v>184</v>
      </c>
      <c r="I23" s="6" t="s">
        <v>52</v>
      </c>
      <c r="J23" s="6" t="s">
        <v>53</v>
      </c>
      <c r="K23" s="6" t="s">
        <v>54</v>
      </c>
      <c r="L23" s="6" t="s">
        <v>185</v>
      </c>
      <c r="M23" s="6" t="s">
        <v>56</v>
      </c>
      <c r="N23" s="7" t="s">
        <v>186</v>
      </c>
      <c r="O23" s="6" t="s">
        <v>57</v>
      </c>
      <c r="P23" s="6" t="s">
        <v>57</v>
      </c>
      <c r="Q23" s="31" t="s">
        <v>187</v>
      </c>
      <c r="R23" s="11" t="s">
        <v>59</v>
      </c>
      <c r="S23" s="13" t="s">
        <v>60</v>
      </c>
      <c r="T23" s="7" t="s">
        <v>188</v>
      </c>
      <c r="U23" s="6"/>
      <c r="V23" s="11" t="s">
        <v>57</v>
      </c>
      <c r="W23" s="6"/>
      <c r="X23" s="6"/>
      <c r="Y23" s="6"/>
      <c r="Z23" s="11" t="s">
        <v>57</v>
      </c>
      <c r="AA23" s="6"/>
      <c r="AB23" s="6"/>
      <c r="AC23" s="6"/>
      <c r="AD23" s="6"/>
      <c r="AE23" s="6" t="s">
        <v>59</v>
      </c>
      <c r="AF23" s="34">
        <v>43683</v>
      </c>
      <c r="AG23" s="7" t="s">
        <v>189</v>
      </c>
      <c r="AH23" s="7" t="s">
        <v>190</v>
      </c>
      <c r="AI23" s="6" t="s">
        <v>59</v>
      </c>
      <c r="AJ23" s="6" t="s">
        <v>57</v>
      </c>
      <c r="AK23" s="6"/>
      <c r="AL23" s="6"/>
      <c r="AM23" s="6"/>
      <c r="AN23" s="6"/>
      <c r="AO23" s="6"/>
    </row>
    <row r="24" spans="1:41" ht="30" customHeight="1">
      <c r="A24" s="11">
        <v>21</v>
      </c>
      <c r="B24" s="6" t="s">
        <v>46</v>
      </c>
      <c r="C24" s="6" t="s">
        <v>47</v>
      </c>
      <c r="D24" s="13" t="s">
        <v>191</v>
      </c>
      <c r="E24" s="6" t="s">
        <v>88</v>
      </c>
      <c r="F24" s="22">
        <v>24201</v>
      </c>
      <c r="G24" s="7" t="s">
        <v>160</v>
      </c>
      <c r="H24" s="7" t="s">
        <v>192</v>
      </c>
      <c r="I24" s="6" t="s">
        <v>65</v>
      </c>
      <c r="J24" s="6" t="s">
        <v>133</v>
      </c>
      <c r="K24" s="6" t="s">
        <v>54</v>
      </c>
      <c r="L24" s="6" t="s">
        <v>66</v>
      </c>
      <c r="M24" s="6" t="s">
        <v>67</v>
      </c>
      <c r="N24" s="7"/>
      <c r="O24" s="6" t="s">
        <v>57</v>
      </c>
      <c r="P24" s="6" t="s">
        <v>59</v>
      </c>
      <c r="Q24" s="31" t="s">
        <v>193</v>
      </c>
      <c r="R24" s="11" t="s">
        <v>59</v>
      </c>
      <c r="S24" s="13" t="s">
        <v>60</v>
      </c>
      <c r="T24" s="7" t="s">
        <v>188</v>
      </c>
      <c r="U24" s="6"/>
      <c r="V24" s="11" t="s">
        <v>57</v>
      </c>
      <c r="W24" s="6"/>
      <c r="X24" s="6"/>
      <c r="Y24" s="6"/>
      <c r="Z24" s="6" t="s">
        <v>59</v>
      </c>
      <c r="AA24" s="6">
        <v>2020.1</v>
      </c>
      <c r="AB24" s="7" t="s">
        <v>194</v>
      </c>
      <c r="AC24" s="6" t="s">
        <v>195</v>
      </c>
      <c r="AD24" s="6" t="s">
        <v>59</v>
      </c>
      <c r="AE24" s="6" t="s">
        <v>59</v>
      </c>
      <c r="AF24" s="34" t="s">
        <v>196</v>
      </c>
      <c r="AG24" s="7" t="s">
        <v>197</v>
      </c>
      <c r="AH24" s="7" t="s">
        <v>198</v>
      </c>
      <c r="AI24" s="6" t="s">
        <v>59</v>
      </c>
      <c r="AJ24" s="6" t="s">
        <v>57</v>
      </c>
      <c r="AK24" s="6"/>
      <c r="AL24" s="6"/>
      <c r="AM24" s="6"/>
      <c r="AN24" s="6"/>
      <c r="AO24" s="6"/>
    </row>
    <row r="25" spans="1:41" ht="30" customHeight="1">
      <c r="A25" s="11">
        <v>22</v>
      </c>
      <c r="B25" s="6" t="s">
        <v>46</v>
      </c>
      <c r="C25" s="6" t="s">
        <v>47</v>
      </c>
      <c r="D25" s="13" t="s">
        <v>199</v>
      </c>
      <c r="E25" s="6" t="s">
        <v>49</v>
      </c>
      <c r="F25" s="22">
        <v>32782</v>
      </c>
      <c r="G25" s="7" t="s">
        <v>200</v>
      </c>
      <c r="H25" s="7" t="s">
        <v>201</v>
      </c>
      <c r="I25" s="6" t="s">
        <v>52</v>
      </c>
      <c r="J25" s="6" t="s">
        <v>53</v>
      </c>
      <c r="K25" s="6" t="s">
        <v>54</v>
      </c>
      <c r="L25" s="6" t="s">
        <v>140</v>
      </c>
      <c r="M25" s="6" t="s">
        <v>56</v>
      </c>
      <c r="N25" s="7" t="s">
        <v>202</v>
      </c>
      <c r="O25" s="6" t="s">
        <v>57</v>
      </c>
      <c r="P25" s="6" t="s">
        <v>59</v>
      </c>
      <c r="Q25" s="31" t="s">
        <v>203</v>
      </c>
      <c r="R25" s="11" t="s">
        <v>59</v>
      </c>
      <c r="S25" s="7" t="s">
        <v>204</v>
      </c>
      <c r="T25" s="7" t="s">
        <v>188</v>
      </c>
      <c r="U25" s="6" t="s">
        <v>205</v>
      </c>
      <c r="V25" s="11" t="s">
        <v>57</v>
      </c>
      <c r="W25" s="6"/>
      <c r="X25" s="6"/>
      <c r="Y25" s="6"/>
      <c r="Z25" s="6" t="s">
        <v>57</v>
      </c>
      <c r="AA25" s="6"/>
      <c r="AB25" s="6"/>
      <c r="AC25" s="6"/>
      <c r="AD25" s="6"/>
      <c r="AE25" s="6" t="s">
        <v>59</v>
      </c>
      <c r="AF25" s="34">
        <v>43774</v>
      </c>
      <c r="AG25" s="7" t="s">
        <v>206</v>
      </c>
      <c r="AH25" s="7" t="s">
        <v>207</v>
      </c>
      <c r="AI25" s="6" t="s">
        <v>59</v>
      </c>
      <c r="AJ25" s="6" t="s">
        <v>57</v>
      </c>
      <c r="AK25" s="6"/>
      <c r="AL25" s="6"/>
      <c r="AM25" s="6"/>
      <c r="AN25" s="6"/>
      <c r="AO25" s="6"/>
    </row>
    <row r="26" spans="1:41" ht="30" customHeight="1">
      <c r="A26" s="11">
        <v>23</v>
      </c>
      <c r="B26" s="6" t="s">
        <v>46</v>
      </c>
      <c r="C26" s="6" t="s">
        <v>47</v>
      </c>
      <c r="D26" s="13" t="s">
        <v>208</v>
      </c>
      <c r="E26" s="6" t="s">
        <v>49</v>
      </c>
      <c r="F26" s="22">
        <v>30694</v>
      </c>
      <c r="G26" s="7" t="s">
        <v>63</v>
      </c>
      <c r="H26" s="7" t="s">
        <v>209</v>
      </c>
      <c r="I26" s="6" t="s">
        <v>52</v>
      </c>
      <c r="J26" s="6" t="s">
        <v>53</v>
      </c>
      <c r="K26" s="6" t="s">
        <v>54</v>
      </c>
      <c r="L26" s="6" t="s">
        <v>140</v>
      </c>
      <c r="M26" s="6" t="s">
        <v>56</v>
      </c>
      <c r="N26" s="7"/>
      <c r="O26" s="6" t="s">
        <v>57</v>
      </c>
      <c r="P26" s="6" t="s">
        <v>57</v>
      </c>
      <c r="Q26" s="31" t="s">
        <v>210</v>
      </c>
      <c r="R26" s="11" t="s">
        <v>59</v>
      </c>
      <c r="S26" s="7" t="s">
        <v>204</v>
      </c>
      <c r="T26" s="7" t="s">
        <v>188</v>
      </c>
      <c r="U26" s="6"/>
      <c r="V26" s="11" t="s">
        <v>57</v>
      </c>
      <c r="W26" s="6"/>
      <c r="X26" s="6"/>
      <c r="Y26" s="6"/>
      <c r="Z26" s="6" t="s">
        <v>57</v>
      </c>
      <c r="AA26" s="6"/>
      <c r="AB26" s="6"/>
      <c r="AC26" s="6"/>
      <c r="AD26" s="6"/>
      <c r="AE26" s="6" t="s">
        <v>59</v>
      </c>
      <c r="AF26" s="34">
        <v>44537</v>
      </c>
      <c r="AG26" s="7" t="s">
        <v>211</v>
      </c>
      <c r="AH26" s="7" t="s">
        <v>212</v>
      </c>
      <c r="AI26" s="6" t="s">
        <v>59</v>
      </c>
      <c r="AJ26" s="6" t="s">
        <v>57</v>
      </c>
      <c r="AK26" s="6"/>
      <c r="AL26" s="6"/>
      <c r="AM26" s="6"/>
      <c r="AN26" s="6"/>
      <c r="AO26" s="6"/>
    </row>
    <row r="27" spans="1:41" ht="30" customHeight="1">
      <c r="A27" s="11">
        <v>24</v>
      </c>
      <c r="B27" s="6" t="s">
        <v>46</v>
      </c>
      <c r="C27" s="6" t="s">
        <v>47</v>
      </c>
      <c r="D27" s="13" t="s">
        <v>213</v>
      </c>
      <c r="E27" s="6" t="s">
        <v>49</v>
      </c>
      <c r="F27" s="22">
        <v>34014</v>
      </c>
      <c r="G27" s="7" t="s">
        <v>214</v>
      </c>
      <c r="H27" s="7" t="s">
        <v>215</v>
      </c>
      <c r="I27" s="6" t="s">
        <v>52</v>
      </c>
      <c r="J27" s="6" t="s">
        <v>53</v>
      </c>
      <c r="K27" s="6" t="s">
        <v>54</v>
      </c>
      <c r="L27" s="6"/>
      <c r="M27" s="6" t="s">
        <v>75</v>
      </c>
      <c r="N27" s="7"/>
      <c r="O27" s="6" t="s">
        <v>57</v>
      </c>
      <c r="P27" s="6" t="s">
        <v>57</v>
      </c>
      <c r="Q27" s="31" t="s">
        <v>216</v>
      </c>
      <c r="R27" s="11" t="s">
        <v>59</v>
      </c>
      <c r="S27" s="7" t="s">
        <v>204</v>
      </c>
      <c r="T27" s="7" t="s">
        <v>188</v>
      </c>
      <c r="U27" s="6" t="s">
        <v>217</v>
      </c>
      <c r="V27" s="11" t="s">
        <v>57</v>
      </c>
      <c r="W27" s="6"/>
      <c r="X27" s="6"/>
      <c r="Y27" s="6"/>
      <c r="Z27" s="6" t="s">
        <v>57</v>
      </c>
      <c r="AA27" s="6"/>
      <c r="AB27" s="6"/>
      <c r="AC27" s="6"/>
      <c r="AD27" s="6"/>
      <c r="AE27" s="6" t="s">
        <v>57</v>
      </c>
      <c r="AF27" s="34"/>
      <c r="AG27" s="7"/>
      <c r="AH27" s="7"/>
      <c r="AI27" s="6"/>
      <c r="AJ27" s="6" t="s">
        <v>57</v>
      </c>
      <c r="AK27" s="6"/>
      <c r="AL27" s="6"/>
      <c r="AM27" s="6"/>
      <c r="AN27" s="6"/>
      <c r="AO27" s="6"/>
    </row>
    <row r="28" spans="1:41" ht="30" customHeight="1">
      <c r="A28" s="11">
        <v>25</v>
      </c>
      <c r="B28" s="6" t="s">
        <v>46</v>
      </c>
      <c r="C28" s="6" t="s">
        <v>47</v>
      </c>
      <c r="D28" s="13" t="s">
        <v>218</v>
      </c>
      <c r="E28" s="6" t="s">
        <v>49</v>
      </c>
      <c r="F28" s="22">
        <v>32556</v>
      </c>
      <c r="G28" s="7" t="s">
        <v>219</v>
      </c>
      <c r="H28" s="7" t="s">
        <v>192</v>
      </c>
      <c r="I28" s="6" t="s">
        <v>65</v>
      </c>
      <c r="J28" s="6" t="s">
        <v>133</v>
      </c>
      <c r="K28" s="6" t="s">
        <v>54</v>
      </c>
      <c r="L28" s="6" t="s">
        <v>140</v>
      </c>
      <c r="M28" s="6" t="s">
        <v>56</v>
      </c>
      <c r="N28" s="7"/>
      <c r="O28" s="6" t="s">
        <v>57</v>
      </c>
      <c r="P28" s="6" t="s">
        <v>57</v>
      </c>
      <c r="Q28" s="31" t="s">
        <v>220</v>
      </c>
      <c r="R28" s="11" t="s">
        <v>59</v>
      </c>
      <c r="S28" s="7" t="s">
        <v>221</v>
      </c>
      <c r="T28" s="7" t="s">
        <v>222</v>
      </c>
      <c r="U28" s="6"/>
      <c r="V28" s="11" t="s">
        <v>57</v>
      </c>
      <c r="W28" s="6"/>
      <c r="X28" s="6"/>
      <c r="Y28" s="6"/>
      <c r="Z28" s="6" t="s">
        <v>57</v>
      </c>
      <c r="AA28" s="6"/>
      <c r="AB28" s="6"/>
      <c r="AC28" s="6"/>
      <c r="AD28" s="6"/>
      <c r="AE28" s="6" t="s">
        <v>59</v>
      </c>
      <c r="AF28" s="34">
        <v>43749</v>
      </c>
      <c r="AG28" s="7" t="s">
        <v>223</v>
      </c>
      <c r="AH28" s="7" t="s">
        <v>224</v>
      </c>
      <c r="AI28" s="6" t="s">
        <v>59</v>
      </c>
      <c r="AJ28" s="6" t="s">
        <v>57</v>
      </c>
      <c r="AK28" s="6"/>
      <c r="AL28" s="6"/>
      <c r="AM28" s="6"/>
      <c r="AN28" s="6"/>
      <c r="AO28" s="6"/>
    </row>
    <row r="29" spans="1:41" ht="30" customHeight="1">
      <c r="A29" s="11">
        <v>26</v>
      </c>
      <c r="B29" s="6" t="s">
        <v>46</v>
      </c>
      <c r="C29" s="6" t="s">
        <v>47</v>
      </c>
      <c r="D29" s="13" t="s">
        <v>225</v>
      </c>
      <c r="E29" s="6" t="s">
        <v>49</v>
      </c>
      <c r="F29" s="22">
        <v>34020</v>
      </c>
      <c r="G29" s="7" t="s">
        <v>214</v>
      </c>
      <c r="H29" s="7" t="s">
        <v>226</v>
      </c>
      <c r="I29" s="6" t="s">
        <v>52</v>
      </c>
      <c r="J29" s="6" t="s">
        <v>53</v>
      </c>
      <c r="K29" s="6" t="s">
        <v>54</v>
      </c>
      <c r="L29" s="6"/>
      <c r="M29" s="6" t="s">
        <v>75</v>
      </c>
      <c r="N29" s="7"/>
      <c r="O29" s="6" t="s">
        <v>57</v>
      </c>
      <c r="P29" s="6" t="s">
        <v>57</v>
      </c>
      <c r="Q29" s="31" t="s">
        <v>227</v>
      </c>
      <c r="R29" s="11" t="s">
        <v>59</v>
      </c>
      <c r="S29" s="7" t="s">
        <v>204</v>
      </c>
      <c r="T29" s="7" t="s">
        <v>188</v>
      </c>
      <c r="U29" s="6" t="s">
        <v>217</v>
      </c>
      <c r="V29" s="11" t="s">
        <v>57</v>
      </c>
      <c r="W29" s="6"/>
      <c r="X29" s="6"/>
      <c r="Y29" s="6"/>
      <c r="Z29" s="6" t="s">
        <v>57</v>
      </c>
      <c r="AA29" s="6"/>
      <c r="AB29" s="6"/>
      <c r="AC29" s="6"/>
      <c r="AD29" s="6"/>
      <c r="AE29" s="6" t="s">
        <v>57</v>
      </c>
      <c r="AF29" s="34"/>
      <c r="AG29" s="7"/>
      <c r="AH29" s="7"/>
      <c r="AI29" s="6"/>
      <c r="AJ29" s="6" t="s">
        <v>57</v>
      </c>
      <c r="AK29" s="6"/>
      <c r="AL29" s="6"/>
      <c r="AM29" s="6"/>
      <c r="AN29" s="6"/>
      <c r="AO29" s="6"/>
    </row>
    <row r="30" spans="1:41" ht="30" customHeight="1">
      <c r="A30" s="11">
        <v>27</v>
      </c>
      <c r="B30" s="6" t="s">
        <v>78</v>
      </c>
      <c r="C30" s="46" t="s">
        <v>563</v>
      </c>
      <c r="D30" s="47" t="s">
        <v>564</v>
      </c>
      <c r="E30" s="6" t="s">
        <v>88</v>
      </c>
      <c r="F30" s="22">
        <v>26115</v>
      </c>
      <c r="G30" s="47" t="s">
        <v>565</v>
      </c>
      <c r="H30" s="7" t="s">
        <v>228</v>
      </c>
      <c r="I30" s="6" t="s">
        <v>52</v>
      </c>
      <c r="J30" s="6" t="s">
        <v>53</v>
      </c>
      <c r="K30" s="11" t="s">
        <v>105</v>
      </c>
      <c r="L30" s="46" t="s">
        <v>561</v>
      </c>
      <c r="M30" s="6" t="s">
        <v>56</v>
      </c>
      <c r="N30" s="47" t="s">
        <v>566</v>
      </c>
      <c r="O30" s="6" t="s">
        <v>57</v>
      </c>
      <c r="P30" s="6" t="s">
        <v>57</v>
      </c>
      <c r="Q30" s="31" t="s">
        <v>573</v>
      </c>
      <c r="R30" s="11" t="s">
        <v>59</v>
      </c>
      <c r="S30" s="7"/>
      <c r="T30" s="7"/>
      <c r="U30" s="6"/>
      <c r="V30" s="11" t="s">
        <v>57</v>
      </c>
      <c r="W30" s="6"/>
      <c r="X30" s="6"/>
      <c r="Y30" s="6"/>
      <c r="Z30" s="6" t="s">
        <v>57</v>
      </c>
      <c r="AA30" s="6"/>
      <c r="AB30" s="6"/>
      <c r="AC30" s="6"/>
      <c r="AD30" s="6"/>
      <c r="AE30" s="6" t="s">
        <v>57</v>
      </c>
      <c r="AF30" s="34"/>
      <c r="AG30" s="7"/>
      <c r="AH30" s="7"/>
      <c r="AI30" s="6"/>
      <c r="AJ30" s="6" t="s">
        <v>57</v>
      </c>
      <c r="AK30" s="6"/>
      <c r="AL30" s="6"/>
      <c r="AM30" s="6"/>
      <c r="AN30" s="6"/>
      <c r="AO30" s="6"/>
    </row>
    <row r="31" spans="1:41" ht="30" customHeight="1">
      <c r="A31" s="11">
        <v>28</v>
      </c>
      <c r="B31" s="6" t="s">
        <v>46</v>
      </c>
      <c r="C31" s="6" t="s">
        <v>47</v>
      </c>
      <c r="D31" s="13" t="s">
        <v>229</v>
      </c>
      <c r="E31" s="6" t="s">
        <v>49</v>
      </c>
      <c r="F31" s="22">
        <v>30225</v>
      </c>
      <c r="G31" s="7" t="s">
        <v>230</v>
      </c>
      <c r="H31" s="7" t="s">
        <v>228</v>
      </c>
      <c r="I31" s="6" t="s">
        <v>65</v>
      </c>
      <c r="J31" s="6" t="s">
        <v>133</v>
      </c>
      <c r="K31" s="6" t="s">
        <v>54</v>
      </c>
      <c r="L31" s="6" t="s">
        <v>140</v>
      </c>
      <c r="M31" s="6" t="s">
        <v>56</v>
      </c>
      <c r="N31" s="7"/>
      <c r="O31" s="6" t="s">
        <v>57</v>
      </c>
      <c r="P31" s="6" t="s">
        <v>57</v>
      </c>
      <c r="Q31" s="31" t="s">
        <v>231</v>
      </c>
      <c r="R31" s="11" t="s">
        <v>59</v>
      </c>
      <c r="S31" s="7" t="s">
        <v>147</v>
      </c>
      <c r="T31" s="7" t="s">
        <v>232</v>
      </c>
      <c r="U31" s="6"/>
      <c r="V31" s="11" t="s">
        <v>57</v>
      </c>
      <c r="W31" s="6"/>
      <c r="X31" s="6"/>
      <c r="Y31" s="6"/>
      <c r="Z31" s="6" t="s">
        <v>59</v>
      </c>
      <c r="AA31" s="6">
        <v>2021.12</v>
      </c>
      <c r="AB31" s="36" t="s">
        <v>233</v>
      </c>
      <c r="AC31" s="11" t="s">
        <v>71</v>
      </c>
      <c r="AD31" s="11" t="s">
        <v>59</v>
      </c>
      <c r="AE31" s="6" t="s">
        <v>59</v>
      </c>
      <c r="AF31" s="34">
        <v>44516</v>
      </c>
      <c r="AG31" s="7" t="s">
        <v>234</v>
      </c>
      <c r="AH31" s="7" t="s">
        <v>235</v>
      </c>
      <c r="AI31" s="6" t="s">
        <v>59</v>
      </c>
      <c r="AJ31" s="6" t="s">
        <v>57</v>
      </c>
      <c r="AK31" s="6"/>
      <c r="AL31" s="6"/>
      <c r="AM31" s="6"/>
      <c r="AN31" s="6"/>
      <c r="AO31" s="6"/>
    </row>
    <row r="32" spans="1:41" ht="30" customHeight="1">
      <c r="A32" s="11">
        <v>29</v>
      </c>
      <c r="B32" s="6" t="s">
        <v>46</v>
      </c>
      <c r="C32" s="6" t="s">
        <v>47</v>
      </c>
      <c r="D32" s="13" t="s">
        <v>236</v>
      </c>
      <c r="E32" s="6" t="s">
        <v>49</v>
      </c>
      <c r="F32" s="22">
        <v>31920</v>
      </c>
      <c r="G32" s="7" t="s">
        <v>89</v>
      </c>
      <c r="H32" s="7" t="s">
        <v>209</v>
      </c>
      <c r="I32" s="6" t="s">
        <v>52</v>
      </c>
      <c r="J32" s="6" t="s">
        <v>53</v>
      </c>
      <c r="K32" s="6" t="s">
        <v>54</v>
      </c>
      <c r="L32" s="6" t="s">
        <v>66</v>
      </c>
      <c r="M32" s="6" t="s">
        <v>67</v>
      </c>
      <c r="N32" s="7"/>
      <c r="O32" s="6" t="s">
        <v>57</v>
      </c>
      <c r="P32" s="6" t="s">
        <v>59</v>
      </c>
      <c r="Q32" s="31" t="s">
        <v>237</v>
      </c>
      <c r="R32" s="11" t="s">
        <v>59</v>
      </c>
      <c r="S32" s="7" t="s">
        <v>204</v>
      </c>
      <c r="T32" s="7" t="s">
        <v>238</v>
      </c>
      <c r="U32" s="6" t="s">
        <v>239</v>
      </c>
      <c r="V32" s="11" t="s">
        <v>57</v>
      </c>
      <c r="W32" s="6"/>
      <c r="X32" s="6"/>
      <c r="Y32" s="6"/>
      <c r="Z32" s="6" t="s">
        <v>59</v>
      </c>
      <c r="AA32" s="6">
        <v>2022.1</v>
      </c>
      <c r="AB32" s="7" t="s">
        <v>240</v>
      </c>
      <c r="AC32" s="11" t="s">
        <v>71</v>
      </c>
      <c r="AD32" s="11" t="s">
        <v>59</v>
      </c>
      <c r="AE32" s="6" t="s">
        <v>59</v>
      </c>
      <c r="AF32" s="34">
        <v>43641</v>
      </c>
      <c r="AG32" s="7" t="s">
        <v>241</v>
      </c>
      <c r="AH32" s="7" t="s">
        <v>242</v>
      </c>
      <c r="AI32" s="6" t="s">
        <v>59</v>
      </c>
      <c r="AJ32" s="6" t="s">
        <v>57</v>
      </c>
      <c r="AK32" s="6"/>
      <c r="AL32" s="6"/>
      <c r="AM32" s="6"/>
      <c r="AN32" s="6"/>
      <c r="AO32" s="6"/>
    </row>
    <row r="33" spans="1:41" ht="30" customHeight="1">
      <c r="A33" s="11">
        <v>30</v>
      </c>
      <c r="B33" s="6" t="s">
        <v>46</v>
      </c>
      <c r="C33" s="6" t="s">
        <v>47</v>
      </c>
      <c r="D33" s="13" t="s">
        <v>243</v>
      </c>
      <c r="E33" s="6" t="s">
        <v>49</v>
      </c>
      <c r="F33" s="22">
        <v>19556</v>
      </c>
      <c r="G33" s="7" t="s">
        <v>244</v>
      </c>
      <c r="H33" s="7" t="s">
        <v>245</v>
      </c>
      <c r="I33" s="6" t="s">
        <v>65</v>
      </c>
      <c r="J33" s="6" t="s">
        <v>75</v>
      </c>
      <c r="K33" s="6" t="s">
        <v>54</v>
      </c>
      <c r="L33" s="6" t="s">
        <v>246</v>
      </c>
      <c r="M33" s="6" t="s">
        <v>67</v>
      </c>
      <c r="N33" s="7"/>
      <c r="O33" s="6" t="s">
        <v>57</v>
      </c>
      <c r="P33" s="6" t="s">
        <v>57</v>
      </c>
      <c r="Q33" s="31" t="s">
        <v>247</v>
      </c>
      <c r="R33" s="6" t="s">
        <v>59</v>
      </c>
      <c r="S33" s="7" t="s">
        <v>248</v>
      </c>
      <c r="T33" s="7" t="s">
        <v>238</v>
      </c>
      <c r="U33" s="6"/>
      <c r="V33" s="11" t="s">
        <v>57</v>
      </c>
      <c r="W33" s="6"/>
      <c r="X33" s="6"/>
      <c r="Y33" s="6"/>
      <c r="Z33" s="6" t="s">
        <v>57</v>
      </c>
      <c r="AA33" s="6"/>
      <c r="AB33" s="6"/>
      <c r="AC33" s="6"/>
      <c r="AD33" s="6"/>
      <c r="AE33" s="6" t="s">
        <v>59</v>
      </c>
      <c r="AF33" s="34" t="s">
        <v>164</v>
      </c>
      <c r="AG33" s="7" t="s">
        <v>249</v>
      </c>
      <c r="AH33" s="7" t="s">
        <v>250</v>
      </c>
      <c r="AI33" s="6" t="s">
        <v>59</v>
      </c>
      <c r="AJ33" s="6" t="s">
        <v>57</v>
      </c>
      <c r="AK33" s="6"/>
      <c r="AL33" s="6"/>
      <c r="AM33" s="6"/>
      <c r="AN33" s="6"/>
      <c r="AO33" s="6"/>
    </row>
    <row r="34" spans="1:41" ht="30" customHeight="1">
      <c r="A34" s="11">
        <v>31</v>
      </c>
      <c r="B34" s="6" t="s">
        <v>46</v>
      </c>
      <c r="C34" s="6" t="s">
        <v>47</v>
      </c>
      <c r="D34" s="13" t="s">
        <v>251</v>
      </c>
      <c r="E34" s="6" t="s">
        <v>49</v>
      </c>
      <c r="F34" s="22">
        <v>29568</v>
      </c>
      <c r="G34" s="7" t="s">
        <v>73</v>
      </c>
      <c r="H34" s="7" t="s">
        <v>252</v>
      </c>
      <c r="I34" s="6" t="s">
        <v>52</v>
      </c>
      <c r="J34" s="6" t="s">
        <v>53</v>
      </c>
      <c r="K34" s="6" t="s">
        <v>54</v>
      </c>
      <c r="L34" s="6" t="s">
        <v>66</v>
      </c>
      <c r="M34" s="6" t="s">
        <v>67</v>
      </c>
      <c r="N34" s="7"/>
      <c r="O34" s="6" t="s">
        <v>57</v>
      </c>
      <c r="P34" s="6" t="s">
        <v>59</v>
      </c>
      <c r="Q34" s="31" t="s">
        <v>253</v>
      </c>
      <c r="R34" s="11" t="s">
        <v>59</v>
      </c>
      <c r="S34" s="7" t="s">
        <v>204</v>
      </c>
      <c r="T34" s="7" t="s">
        <v>238</v>
      </c>
      <c r="U34" s="6" t="s">
        <v>239</v>
      </c>
      <c r="V34" s="11" t="s">
        <v>57</v>
      </c>
      <c r="W34" s="6"/>
      <c r="X34" s="6"/>
      <c r="Y34" s="6"/>
      <c r="Z34" s="6" t="s">
        <v>59</v>
      </c>
      <c r="AA34" s="6">
        <v>2021.9</v>
      </c>
      <c r="AB34" s="7" t="s">
        <v>254</v>
      </c>
      <c r="AC34" s="6" t="s">
        <v>195</v>
      </c>
      <c r="AD34" s="6" t="s">
        <v>59</v>
      </c>
      <c r="AE34" s="6" t="s">
        <v>59</v>
      </c>
      <c r="AF34" s="34">
        <v>43630</v>
      </c>
      <c r="AG34" s="7" t="s">
        <v>255</v>
      </c>
      <c r="AH34" s="7" t="s">
        <v>256</v>
      </c>
      <c r="AI34" s="6" t="s">
        <v>59</v>
      </c>
      <c r="AJ34" s="6" t="s">
        <v>57</v>
      </c>
      <c r="AK34" s="6"/>
      <c r="AL34" s="6"/>
      <c r="AM34" s="6"/>
      <c r="AN34" s="6"/>
      <c r="AO34" s="6"/>
    </row>
    <row r="35" spans="1:41" ht="30" customHeight="1">
      <c r="A35" s="11">
        <v>32</v>
      </c>
      <c r="B35" s="6" t="s">
        <v>46</v>
      </c>
      <c r="C35" s="6" t="s">
        <v>47</v>
      </c>
      <c r="D35" s="13" t="s">
        <v>257</v>
      </c>
      <c r="E35" s="6" t="s">
        <v>49</v>
      </c>
      <c r="F35" s="22">
        <v>29553</v>
      </c>
      <c r="G35" s="7" t="s">
        <v>258</v>
      </c>
      <c r="H35" s="7" t="s">
        <v>259</v>
      </c>
      <c r="I35" s="6" t="s">
        <v>52</v>
      </c>
      <c r="J35" s="6" t="s">
        <v>53</v>
      </c>
      <c r="K35" s="6" t="s">
        <v>54</v>
      </c>
      <c r="L35" s="6"/>
      <c r="M35" s="6" t="s">
        <v>75</v>
      </c>
      <c r="N35" s="7"/>
      <c r="O35" s="6" t="s">
        <v>57</v>
      </c>
      <c r="P35" s="6" t="s">
        <v>57</v>
      </c>
      <c r="Q35" s="31" t="s">
        <v>260</v>
      </c>
      <c r="R35" s="6" t="s">
        <v>57</v>
      </c>
      <c r="S35" s="7" t="s">
        <v>204</v>
      </c>
      <c r="T35" s="7" t="s">
        <v>222</v>
      </c>
      <c r="U35" s="6" t="s">
        <v>261</v>
      </c>
      <c r="V35" s="11" t="s">
        <v>57</v>
      </c>
      <c r="W35" s="6"/>
      <c r="X35" s="6"/>
      <c r="Y35" s="6"/>
      <c r="Z35" s="6" t="s">
        <v>57</v>
      </c>
      <c r="AA35" s="6"/>
      <c r="AB35" s="6"/>
      <c r="AC35" s="6"/>
      <c r="AD35" s="6"/>
      <c r="AE35" s="6" t="s">
        <v>57</v>
      </c>
      <c r="AF35" s="34"/>
      <c r="AG35" s="7"/>
      <c r="AH35" s="7"/>
      <c r="AI35" s="6"/>
      <c r="AJ35" s="6" t="s">
        <v>57</v>
      </c>
      <c r="AK35" s="6"/>
      <c r="AL35" s="6"/>
      <c r="AM35" s="6"/>
      <c r="AN35" s="6"/>
      <c r="AO35" s="6"/>
    </row>
    <row r="36" spans="1:41" s="9" customFormat="1" ht="30" customHeight="1">
      <c r="A36" s="11">
        <v>33</v>
      </c>
      <c r="B36" s="11" t="s">
        <v>46</v>
      </c>
      <c r="C36" s="11" t="s">
        <v>47</v>
      </c>
      <c r="D36" s="13" t="s">
        <v>262</v>
      </c>
      <c r="E36" s="11" t="s">
        <v>49</v>
      </c>
      <c r="F36" s="12">
        <v>29720</v>
      </c>
      <c r="G36" s="13" t="s">
        <v>263</v>
      </c>
      <c r="H36" s="13" t="s">
        <v>264</v>
      </c>
      <c r="I36" s="11" t="s">
        <v>52</v>
      </c>
      <c r="J36" s="11" t="s">
        <v>53</v>
      </c>
      <c r="K36" s="11" t="s">
        <v>54</v>
      </c>
      <c r="L36" s="11" t="s">
        <v>66</v>
      </c>
      <c r="M36" s="11" t="s">
        <v>67</v>
      </c>
      <c r="N36" s="13"/>
      <c r="O36" s="11" t="s">
        <v>57</v>
      </c>
      <c r="P36" s="11" t="s">
        <v>59</v>
      </c>
      <c r="Q36" s="31" t="s">
        <v>265</v>
      </c>
      <c r="R36" s="11" t="s">
        <v>59</v>
      </c>
      <c r="S36" s="7" t="s">
        <v>204</v>
      </c>
      <c r="T36" s="7" t="s">
        <v>238</v>
      </c>
      <c r="U36" s="11" t="s">
        <v>266</v>
      </c>
      <c r="V36" s="11" t="s">
        <v>57</v>
      </c>
      <c r="W36" s="11"/>
      <c r="X36" s="11"/>
      <c r="Y36" s="11"/>
      <c r="Z36" s="11" t="s">
        <v>59</v>
      </c>
      <c r="AA36" s="11">
        <v>2019.2</v>
      </c>
      <c r="AB36" s="13" t="s">
        <v>267</v>
      </c>
      <c r="AC36" s="11" t="s">
        <v>71</v>
      </c>
      <c r="AD36" s="11" t="s">
        <v>59</v>
      </c>
      <c r="AE36" s="11" t="s">
        <v>59</v>
      </c>
      <c r="AF36" s="34">
        <v>43595</v>
      </c>
      <c r="AG36" s="7" t="s">
        <v>268</v>
      </c>
      <c r="AH36" s="7" t="s">
        <v>269</v>
      </c>
      <c r="AI36" s="11" t="s">
        <v>59</v>
      </c>
      <c r="AJ36" s="11" t="s">
        <v>59</v>
      </c>
      <c r="AK36" s="13" t="s">
        <v>270</v>
      </c>
      <c r="AL36" s="11" t="s">
        <v>179</v>
      </c>
      <c r="AM36" s="11" t="s">
        <v>180</v>
      </c>
      <c r="AN36" s="11" t="s">
        <v>181</v>
      </c>
      <c r="AO36" s="11">
        <v>20000</v>
      </c>
    </row>
    <row r="37" spans="1:41" ht="30" customHeight="1">
      <c r="A37" s="11">
        <v>34</v>
      </c>
      <c r="B37" s="6" t="s">
        <v>46</v>
      </c>
      <c r="C37" s="6" t="s">
        <v>47</v>
      </c>
      <c r="D37" s="13" t="s">
        <v>271</v>
      </c>
      <c r="E37" s="6" t="s">
        <v>49</v>
      </c>
      <c r="F37" s="22">
        <v>35136</v>
      </c>
      <c r="G37" s="7" t="s">
        <v>63</v>
      </c>
      <c r="H37" s="7" t="s">
        <v>272</v>
      </c>
      <c r="I37" s="6" t="s">
        <v>52</v>
      </c>
      <c r="J37" s="6" t="s">
        <v>53</v>
      </c>
      <c r="K37" s="6" t="s">
        <v>54</v>
      </c>
      <c r="L37" s="6"/>
      <c r="M37" s="6" t="s">
        <v>75</v>
      </c>
      <c r="N37" s="7"/>
      <c r="O37" s="6" t="s">
        <v>57</v>
      </c>
      <c r="P37" s="6" t="s">
        <v>57</v>
      </c>
      <c r="Q37" s="31" t="s">
        <v>273</v>
      </c>
      <c r="R37" s="6" t="s">
        <v>57</v>
      </c>
      <c r="S37" s="7" t="s">
        <v>204</v>
      </c>
      <c r="T37" s="7" t="s">
        <v>238</v>
      </c>
      <c r="U37" s="6" t="s">
        <v>261</v>
      </c>
      <c r="V37" s="11" t="s">
        <v>57</v>
      </c>
      <c r="W37" s="6"/>
      <c r="X37" s="6"/>
      <c r="Y37" s="6"/>
      <c r="Z37" s="6" t="s">
        <v>57</v>
      </c>
      <c r="AA37" s="6"/>
      <c r="AB37" s="6"/>
      <c r="AC37" s="6"/>
      <c r="AD37" s="6"/>
      <c r="AE37" s="6" t="s">
        <v>57</v>
      </c>
      <c r="AF37" s="34"/>
      <c r="AG37" s="7"/>
      <c r="AH37" s="7"/>
      <c r="AI37" s="6"/>
      <c r="AJ37" s="6" t="s">
        <v>57</v>
      </c>
      <c r="AK37" s="6"/>
      <c r="AL37" s="6"/>
      <c r="AM37" s="6"/>
      <c r="AN37" s="6"/>
      <c r="AO37" s="6"/>
    </row>
    <row r="38" spans="1:41" ht="30" customHeight="1">
      <c r="A38" s="11">
        <v>35</v>
      </c>
      <c r="B38" s="6" t="s">
        <v>46</v>
      </c>
      <c r="C38" s="6" t="s">
        <v>47</v>
      </c>
      <c r="D38" s="13" t="s">
        <v>274</v>
      </c>
      <c r="E38" s="6" t="s">
        <v>49</v>
      </c>
      <c r="F38" s="22">
        <v>30196</v>
      </c>
      <c r="G38" s="7" t="s">
        <v>275</v>
      </c>
      <c r="H38" s="7" t="s">
        <v>201</v>
      </c>
      <c r="I38" s="6" t="s">
        <v>65</v>
      </c>
      <c r="J38" s="6" t="s">
        <v>53</v>
      </c>
      <c r="K38" s="6" t="s">
        <v>54</v>
      </c>
      <c r="L38" s="6" t="s">
        <v>66</v>
      </c>
      <c r="M38" s="6" t="s">
        <v>67</v>
      </c>
      <c r="N38" s="7"/>
      <c r="O38" s="6" t="s">
        <v>57</v>
      </c>
      <c r="P38" s="6" t="s">
        <v>57</v>
      </c>
      <c r="Q38" s="31" t="s">
        <v>276</v>
      </c>
      <c r="R38" s="6" t="s">
        <v>57</v>
      </c>
      <c r="S38" s="7" t="s">
        <v>277</v>
      </c>
      <c r="T38" s="7" t="s">
        <v>278</v>
      </c>
      <c r="U38" s="6"/>
      <c r="V38" s="11" t="s">
        <v>59</v>
      </c>
      <c r="W38" s="6"/>
      <c r="X38" s="6"/>
      <c r="Y38" s="6"/>
      <c r="Z38" s="6" t="s">
        <v>57</v>
      </c>
      <c r="AA38" s="6"/>
      <c r="AB38" s="6"/>
      <c r="AC38" s="6"/>
      <c r="AD38" s="6"/>
      <c r="AE38" s="6" t="s">
        <v>59</v>
      </c>
      <c r="AF38" s="34">
        <v>44491</v>
      </c>
      <c r="AG38" s="7" t="s">
        <v>279</v>
      </c>
      <c r="AH38" s="7" t="s">
        <v>280</v>
      </c>
      <c r="AI38" s="6" t="s">
        <v>59</v>
      </c>
      <c r="AJ38" s="6" t="s">
        <v>57</v>
      </c>
      <c r="AK38" s="6"/>
      <c r="AL38" s="6"/>
      <c r="AM38" s="6"/>
      <c r="AN38" s="6"/>
      <c r="AO38" s="6"/>
    </row>
    <row r="39" spans="1:41" ht="30" customHeight="1">
      <c r="A39" s="11">
        <v>36</v>
      </c>
      <c r="B39" s="6" t="s">
        <v>46</v>
      </c>
      <c r="C39" s="6" t="s">
        <v>47</v>
      </c>
      <c r="D39" s="13" t="s">
        <v>281</v>
      </c>
      <c r="E39" s="6" t="s">
        <v>49</v>
      </c>
      <c r="F39" s="22">
        <v>30991</v>
      </c>
      <c r="G39" s="7" t="s">
        <v>89</v>
      </c>
      <c r="H39" s="7" t="s">
        <v>201</v>
      </c>
      <c r="I39" s="6" t="s">
        <v>65</v>
      </c>
      <c r="J39" s="6" t="s">
        <v>133</v>
      </c>
      <c r="K39" s="6" t="s">
        <v>54</v>
      </c>
      <c r="L39" s="6" t="s">
        <v>282</v>
      </c>
      <c r="M39" s="6" t="s">
        <v>283</v>
      </c>
      <c r="N39" s="7"/>
      <c r="O39" s="6" t="s">
        <v>57</v>
      </c>
      <c r="P39" s="6" t="s">
        <v>57</v>
      </c>
      <c r="Q39" s="31" t="s">
        <v>284</v>
      </c>
      <c r="R39" s="11" t="s">
        <v>59</v>
      </c>
      <c r="S39" s="13" t="s">
        <v>60</v>
      </c>
      <c r="T39" s="7" t="s">
        <v>285</v>
      </c>
      <c r="U39" s="6"/>
      <c r="V39" s="11" t="s">
        <v>57</v>
      </c>
      <c r="W39" s="6"/>
      <c r="X39" s="6"/>
      <c r="Y39" s="6"/>
      <c r="Z39" s="6" t="s">
        <v>57</v>
      </c>
      <c r="AA39" s="6"/>
      <c r="AB39" s="6"/>
      <c r="AC39" s="6"/>
      <c r="AD39" s="6"/>
      <c r="AE39" s="6" t="s">
        <v>59</v>
      </c>
      <c r="AF39" s="34">
        <v>44477</v>
      </c>
      <c r="AG39" s="7" t="s">
        <v>286</v>
      </c>
      <c r="AH39" s="7" t="s">
        <v>287</v>
      </c>
      <c r="AI39" s="6" t="s">
        <v>59</v>
      </c>
      <c r="AJ39" s="6" t="s">
        <v>57</v>
      </c>
      <c r="AK39" s="6"/>
      <c r="AL39" s="6"/>
      <c r="AM39" s="6"/>
      <c r="AN39" s="6"/>
      <c r="AO39" s="6"/>
    </row>
    <row r="40" spans="1:41" ht="30" customHeight="1">
      <c r="A40" s="11">
        <v>37</v>
      </c>
      <c r="B40" s="6" t="s">
        <v>46</v>
      </c>
      <c r="C40" s="6" t="s">
        <v>47</v>
      </c>
      <c r="D40" s="13" t="s">
        <v>288</v>
      </c>
      <c r="E40" s="6" t="s">
        <v>49</v>
      </c>
      <c r="F40" s="22">
        <v>34328</v>
      </c>
      <c r="G40" s="7" t="s">
        <v>89</v>
      </c>
      <c r="H40" s="7" t="s">
        <v>289</v>
      </c>
      <c r="I40" s="6" t="s">
        <v>52</v>
      </c>
      <c r="J40" s="6" t="s">
        <v>53</v>
      </c>
      <c r="K40" s="6" t="s">
        <v>54</v>
      </c>
      <c r="L40" s="6"/>
      <c r="M40" s="6" t="s">
        <v>75</v>
      </c>
      <c r="N40" s="7"/>
      <c r="O40" s="6" t="s">
        <v>57</v>
      </c>
      <c r="P40" s="6" t="s">
        <v>57</v>
      </c>
      <c r="Q40" s="31" t="s">
        <v>290</v>
      </c>
      <c r="R40" s="11" t="s">
        <v>59</v>
      </c>
      <c r="S40" s="7" t="s">
        <v>277</v>
      </c>
      <c r="T40" s="7" t="s">
        <v>285</v>
      </c>
      <c r="U40" s="6"/>
      <c r="V40" s="11" t="s">
        <v>57</v>
      </c>
      <c r="W40" s="6"/>
      <c r="X40" s="6"/>
      <c r="Y40" s="6"/>
      <c r="Z40" s="6" t="s">
        <v>57</v>
      </c>
      <c r="AA40" s="6"/>
      <c r="AB40" s="6"/>
      <c r="AC40" s="6"/>
      <c r="AD40" s="6"/>
      <c r="AE40" s="6" t="s">
        <v>57</v>
      </c>
      <c r="AF40" s="34"/>
      <c r="AG40" s="7"/>
      <c r="AH40" s="7"/>
      <c r="AI40" s="6"/>
      <c r="AJ40" s="6" t="s">
        <v>57</v>
      </c>
      <c r="AK40" s="6"/>
      <c r="AL40" s="6"/>
      <c r="AM40" s="6"/>
      <c r="AN40" s="6"/>
      <c r="AO40" s="6"/>
    </row>
    <row r="41" spans="1:41" ht="30" customHeight="1">
      <c r="A41" s="11">
        <v>38</v>
      </c>
      <c r="B41" s="6" t="s">
        <v>46</v>
      </c>
      <c r="C41" s="6" t="s">
        <v>47</v>
      </c>
      <c r="D41" s="13" t="s">
        <v>291</v>
      </c>
      <c r="E41" s="6" t="s">
        <v>49</v>
      </c>
      <c r="F41" s="22">
        <v>32952</v>
      </c>
      <c r="G41" s="7" t="s">
        <v>292</v>
      </c>
      <c r="H41" s="7" t="s">
        <v>293</v>
      </c>
      <c r="I41" s="6" t="s">
        <v>52</v>
      </c>
      <c r="J41" s="6" t="s">
        <v>53</v>
      </c>
      <c r="K41" s="6" t="s">
        <v>54</v>
      </c>
      <c r="L41" s="6" t="s">
        <v>294</v>
      </c>
      <c r="M41" s="6" t="s">
        <v>56</v>
      </c>
      <c r="N41" s="7" t="s">
        <v>295</v>
      </c>
      <c r="O41" s="6" t="s">
        <v>57</v>
      </c>
      <c r="P41" s="6" t="s">
        <v>57</v>
      </c>
      <c r="Q41" s="30" t="s">
        <v>296</v>
      </c>
      <c r="R41" s="11" t="s">
        <v>59</v>
      </c>
      <c r="S41" s="13" t="s">
        <v>60</v>
      </c>
      <c r="T41" s="7" t="s">
        <v>297</v>
      </c>
      <c r="U41" s="6" t="s">
        <v>298</v>
      </c>
      <c r="V41" s="11" t="s">
        <v>57</v>
      </c>
      <c r="W41" s="6"/>
      <c r="X41" s="6"/>
      <c r="Y41" s="6"/>
      <c r="Z41" s="6" t="s">
        <v>59</v>
      </c>
      <c r="AA41" s="6">
        <v>2022.7</v>
      </c>
      <c r="AB41" s="7" t="s">
        <v>299</v>
      </c>
      <c r="AC41" s="11" t="s">
        <v>71</v>
      </c>
      <c r="AD41" s="11" t="s">
        <v>59</v>
      </c>
      <c r="AE41" s="6" t="s">
        <v>57</v>
      </c>
      <c r="AF41" s="34"/>
      <c r="AG41" s="7"/>
      <c r="AH41" s="7"/>
      <c r="AI41" s="6"/>
      <c r="AJ41" s="6" t="s">
        <v>57</v>
      </c>
      <c r="AK41" s="6"/>
      <c r="AL41" s="6"/>
      <c r="AM41" s="6"/>
      <c r="AN41" s="6"/>
      <c r="AO41" s="6"/>
    </row>
    <row r="42" spans="1:41" ht="30" customHeight="1">
      <c r="A42" s="11">
        <v>39</v>
      </c>
      <c r="B42" s="6" t="s">
        <v>46</v>
      </c>
      <c r="C42" s="6" t="s">
        <v>47</v>
      </c>
      <c r="D42" s="13" t="s">
        <v>300</v>
      </c>
      <c r="E42" s="6" t="s">
        <v>49</v>
      </c>
      <c r="F42" s="22">
        <v>32909</v>
      </c>
      <c r="G42" s="7" t="s">
        <v>301</v>
      </c>
      <c r="H42" s="7" t="s">
        <v>302</v>
      </c>
      <c r="I42" s="6" t="s">
        <v>52</v>
      </c>
      <c r="J42" s="6" t="s">
        <v>53</v>
      </c>
      <c r="K42" s="6" t="s">
        <v>54</v>
      </c>
      <c r="L42" s="6" t="s">
        <v>303</v>
      </c>
      <c r="M42" s="6" t="s">
        <v>75</v>
      </c>
      <c r="N42" s="7"/>
      <c r="O42" s="6" t="s">
        <v>57</v>
      </c>
      <c r="P42" s="6" t="s">
        <v>57</v>
      </c>
      <c r="Q42" s="31" t="s">
        <v>304</v>
      </c>
      <c r="R42" s="6" t="s">
        <v>57</v>
      </c>
      <c r="S42" s="7"/>
      <c r="T42" s="7"/>
      <c r="U42" s="6"/>
      <c r="V42" s="11" t="s">
        <v>57</v>
      </c>
      <c r="W42" s="6"/>
      <c r="X42" s="6"/>
      <c r="Y42" s="6"/>
      <c r="Z42" s="6" t="s">
        <v>57</v>
      </c>
      <c r="AA42" s="6"/>
      <c r="AB42" s="6"/>
      <c r="AC42" s="6"/>
      <c r="AD42" s="6"/>
      <c r="AE42" s="6" t="s">
        <v>57</v>
      </c>
      <c r="AF42" s="34"/>
      <c r="AG42" s="7"/>
      <c r="AH42" s="7"/>
      <c r="AI42" s="6"/>
      <c r="AJ42" s="6" t="s">
        <v>57</v>
      </c>
      <c r="AK42" s="6"/>
      <c r="AL42" s="6"/>
      <c r="AM42" s="6"/>
      <c r="AN42" s="6"/>
      <c r="AO42" s="6"/>
    </row>
    <row r="43" spans="1:41" ht="30" customHeight="1">
      <c r="A43" s="11">
        <v>40</v>
      </c>
      <c r="B43" s="6" t="s">
        <v>46</v>
      </c>
      <c r="C43" s="6" t="s">
        <v>47</v>
      </c>
      <c r="D43" s="13" t="s">
        <v>305</v>
      </c>
      <c r="E43" s="6" t="s">
        <v>49</v>
      </c>
      <c r="F43" s="22">
        <v>34247</v>
      </c>
      <c r="G43" s="23" t="s">
        <v>306</v>
      </c>
      <c r="H43" s="23" t="s">
        <v>307</v>
      </c>
      <c r="I43" s="6" t="s">
        <v>52</v>
      </c>
      <c r="J43" s="6" t="s">
        <v>53</v>
      </c>
      <c r="K43" s="6" t="s">
        <v>54</v>
      </c>
      <c r="L43" s="6"/>
      <c r="M43" s="6" t="s">
        <v>75</v>
      </c>
      <c r="N43" s="7"/>
      <c r="O43" s="6" t="s">
        <v>57</v>
      </c>
      <c r="P43" s="6" t="s">
        <v>57</v>
      </c>
      <c r="Q43" s="31" t="s">
        <v>308</v>
      </c>
      <c r="R43" s="6" t="s">
        <v>57</v>
      </c>
      <c r="S43" s="7"/>
      <c r="T43" s="7"/>
      <c r="U43" s="6"/>
      <c r="V43" s="11" t="s">
        <v>57</v>
      </c>
      <c r="W43" s="6"/>
      <c r="X43" s="6"/>
      <c r="Y43" s="6"/>
      <c r="Z43" s="6" t="s">
        <v>57</v>
      </c>
      <c r="AA43" s="6"/>
      <c r="AB43" s="6"/>
      <c r="AC43" s="6"/>
      <c r="AD43" s="6"/>
      <c r="AE43" s="6" t="s">
        <v>57</v>
      </c>
      <c r="AF43" s="34"/>
      <c r="AG43" s="7"/>
      <c r="AH43" s="7"/>
      <c r="AI43" s="6"/>
      <c r="AJ43" s="6" t="s">
        <v>57</v>
      </c>
      <c r="AK43" s="6"/>
      <c r="AL43" s="6"/>
      <c r="AM43" s="6"/>
      <c r="AN43" s="6"/>
      <c r="AO43" s="6"/>
    </row>
    <row r="44" spans="1:41" ht="30" customHeight="1">
      <c r="A44" s="11">
        <v>41</v>
      </c>
      <c r="B44" s="6" t="s">
        <v>46</v>
      </c>
      <c r="C44" s="6" t="s">
        <v>47</v>
      </c>
      <c r="D44" s="13" t="s">
        <v>309</v>
      </c>
      <c r="E44" s="6" t="s">
        <v>49</v>
      </c>
      <c r="F44" s="22">
        <v>33154</v>
      </c>
      <c r="G44" s="7" t="s">
        <v>89</v>
      </c>
      <c r="H44" s="7" t="s">
        <v>310</v>
      </c>
      <c r="I44" s="6" t="s">
        <v>52</v>
      </c>
      <c r="J44" s="6" t="s">
        <v>53</v>
      </c>
      <c r="K44" s="6" t="s">
        <v>54</v>
      </c>
      <c r="L44" s="6" t="s">
        <v>140</v>
      </c>
      <c r="M44" s="6" t="s">
        <v>56</v>
      </c>
      <c r="N44" s="7" t="s">
        <v>311</v>
      </c>
      <c r="O44" s="6" t="s">
        <v>57</v>
      </c>
      <c r="P44" s="6" t="s">
        <v>57</v>
      </c>
      <c r="Q44" s="31" t="s">
        <v>312</v>
      </c>
      <c r="R44" s="11" t="s">
        <v>59</v>
      </c>
      <c r="S44" s="7" t="s">
        <v>204</v>
      </c>
      <c r="T44" s="7" t="s">
        <v>313</v>
      </c>
      <c r="U44" s="6" t="s">
        <v>239</v>
      </c>
      <c r="V44" s="11" t="s">
        <v>57</v>
      </c>
      <c r="W44" s="6"/>
      <c r="X44" s="6"/>
      <c r="Y44" s="6"/>
      <c r="Z44" s="6" t="s">
        <v>57</v>
      </c>
      <c r="AA44" s="6"/>
      <c r="AB44" s="6"/>
      <c r="AC44" s="6"/>
      <c r="AD44" s="6"/>
      <c r="AE44" s="6" t="s">
        <v>57</v>
      </c>
      <c r="AF44" s="34"/>
      <c r="AG44" s="7"/>
      <c r="AH44" s="7"/>
      <c r="AI44" s="6"/>
      <c r="AJ44" s="6" t="s">
        <v>57</v>
      </c>
      <c r="AK44" s="6"/>
      <c r="AL44" s="6"/>
      <c r="AM44" s="6"/>
      <c r="AN44" s="6"/>
      <c r="AO44" s="6"/>
    </row>
    <row r="45" spans="1:41" ht="30" customHeight="1">
      <c r="A45" s="11">
        <v>42</v>
      </c>
      <c r="B45" s="6" t="s">
        <v>46</v>
      </c>
      <c r="C45" s="6" t="s">
        <v>47</v>
      </c>
      <c r="D45" s="13" t="s">
        <v>314</v>
      </c>
      <c r="E45" s="6" t="s">
        <v>49</v>
      </c>
      <c r="F45" s="22">
        <v>32093</v>
      </c>
      <c r="G45" s="7" t="s">
        <v>63</v>
      </c>
      <c r="H45" s="7" t="s">
        <v>315</v>
      </c>
      <c r="I45" s="6" t="s">
        <v>52</v>
      </c>
      <c r="J45" s="6" t="s">
        <v>53</v>
      </c>
      <c r="K45" s="6" t="s">
        <v>54</v>
      </c>
      <c r="L45" s="6" t="s">
        <v>140</v>
      </c>
      <c r="M45" s="6" t="s">
        <v>56</v>
      </c>
      <c r="N45" s="7"/>
      <c r="O45" s="6" t="s">
        <v>57</v>
      </c>
      <c r="P45" s="6" t="s">
        <v>57</v>
      </c>
      <c r="Q45" s="31" t="s">
        <v>316</v>
      </c>
      <c r="R45" s="6" t="s">
        <v>59</v>
      </c>
      <c r="S45" s="7" t="s">
        <v>147</v>
      </c>
      <c r="T45" s="7" t="s">
        <v>317</v>
      </c>
      <c r="U45" s="6" t="s">
        <v>318</v>
      </c>
      <c r="V45" s="11" t="s">
        <v>57</v>
      </c>
      <c r="W45" s="6"/>
      <c r="X45" s="6"/>
      <c r="Y45" s="6"/>
      <c r="Z45" s="6" t="s">
        <v>57</v>
      </c>
      <c r="AA45" s="6"/>
      <c r="AB45" s="6"/>
      <c r="AC45" s="6"/>
      <c r="AD45" s="6"/>
      <c r="AE45" s="6" t="s">
        <v>59</v>
      </c>
      <c r="AF45" s="34">
        <v>44253</v>
      </c>
      <c r="AG45" s="7" t="s">
        <v>319</v>
      </c>
      <c r="AH45" s="7" t="s">
        <v>320</v>
      </c>
      <c r="AI45" s="6" t="s">
        <v>59</v>
      </c>
      <c r="AJ45" s="6" t="s">
        <v>57</v>
      </c>
      <c r="AK45" s="6"/>
      <c r="AL45" s="6"/>
      <c r="AM45" s="6"/>
      <c r="AN45" s="6"/>
      <c r="AO45" s="6"/>
    </row>
    <row r="46" spans="1:41" ht="30" customHeight="1">
      <c r="A46" s="11">
        <v>43</v>
      </c>
      <c r="B46" s="6" t="s">
        <v>46</v>
      </c>
      <c r="C46" s="6" t="s">
        <v>47</v>
      </c>
      <c r="D46" s="13" t="s">
        <v>321</v>
      </c>
      <c r="E46" s="6" t="s">
        <v>49</v>
      </c>
      <c r="F46" s="22">
        <v>31195</v>
      </c>
      <c r="G46" s="24" t="s">
        <v>89</v>
      </c>
      <c r="H46" s="24" t="s">
        <v>315</v>
      </c>
      <c r="I46" s="6" t="s">
        <v>52</v>
      </c>
      <c r="J46" s="6" t="s">
        <v>53</v>
      </c>
      <c r="K46" s="6" t="s">
        <v>54</v>
      </c>
      <c r="L46" s="6" t="s">
        <v>66</v>
      </c>
      <c r="M46" s="6" t="s">
        <v>67</v>
      </c>
      <c r="N46" s="7"/>
      <c r="O46" s="6" t="s">
        <v>57</v>
      </c>
      <c r="P46" s="6" t="s">
        <v>57</v>
      </c>
      <c r="Q46" s="31" t="s">
        <v>322</v>
      </c>
      <c r="R46" s="6" t="s">
        <v>59</v>
      </c>
      <c r="S46" s="7" t="s">
        <v>147</v>
      </c>
      <c r="T46" s="7" t="s">
        <v>317</v>
      </c>
      <c r="U46" s="6" t="s">
        <v>318</v>
      </c>
      <c r="V46" s="11" t="s">
        <v>57</v>
      </c>
      <c r="W46" s="6"/>
      <c r="X46" s="6"/>
      <c r="Y46" s="6"/>
      <c r="Z46" s="6" t="s">
        <v>57</v>
      </c>
      <c r="AA46" s="6"/>
      <c r="AB46" s="6"/>
      <c r="AC46" s="6"/>
      <c r="AD46" s="6"/>
      <c r="AE46" s="6" t="s">
        <v>57</v>
      </c>
      <c r="AF46" s="34"/>
      <c r="AG46" s="7"/>
      <c r="AH46" s="7"/>
      <c r="AI46" s="6"/>
      <c r="AJ46" s="6" t="s">
        <v>57</v>
      </c>
      <c r="AK46" s="6"/>
      <c r="AL46" s="6"/>
      <c r="AM46" s="6"/>
      <c r="AN46" s="6"/>
      <c r="AO46" s="6"/>
    </row>
    <row r="47" spans="1:41" ht="30" customHeight="1">
      <c r="A47" s="11">
        <v>44</v>
      </c>
      <c r="B47" s="6" t="s">
        <v>46</v>
      </c>
      <c r="C47" s="6" t="s">
        <v>47</v>
      </c>
      <c r="D47" s="13" t="s">
        <v>323</v>
      </c>
      <c r="E47" s="6" t="s">
        <v>49</v>
      </c>
      <c r="F47" s="22">
        <v>28097</v>
      </c>
      <c r="G47" s="7" t="s">
        <v>324</v>
      </c>
      <c r="H47" s="7" t="s">
        <v>325</v>
      </c>
      <c r="I47" s="6" t="s">
        <v>52</v>
      </c>
      <c r="J47" s="6" t="s">
        <v>53</v>
      </c>
      <c r="K47" s="6" t="s">
        <v>54</v>
      </c>
      <c r="L47" s="6" t="s">
        <v>66</v>
      </c>
      <c r="M47" s="6" t="s">
        <v>67</v>
      </c>
      <c r="N47" s="7"/>
      <c r="O47" s="6" t="s">
        <v>57</v>
      </c>
      <c r="P47" s="6" t="s">
        <v>57</v>
      </c>
      <c r="Q47" s="31" t="s">
        <v>326</v>
      </c>
      <c r="R47" s="6" t="s">
        <v>59</v>
      </c>
      <c r="S47" s="7" t="s">
        <v>147</v>
      </c>
      <c r="T47" s="7" t="s">
        <v>327</v>
      </c>
      <c r="U47" s="6"/>
      <c r="V47" s="11" t="s">
        <v>57</v>
      </c>
      <c r="W47" s="6"/>
      <c r="X47" s="6"/>
      <c r="Y47" s="6"/>
      <c r="Z47" s="6" t="s">
        <v>57</v>
      </c>
      <c r="AA47" s="6"/>
      <c r="AB47" s="6"/>
      <c r="AC47" s="6"/>
      <c r="AD47" s="6"/>
      <c r="AE47" s="6" t="s">
        <v>57</v>
      </c>
      <c r="AF47" s="34"/>
      <c r="AG47" s="7"/>
      <c r="AH47" s="7"/>
      <c r="AI47" s="6"/>
      <c r="AJ47" s="6" t="s">
        <v>57</v>
      </c>
      <c r="AK47" s="6"/>
      <c r="AL47" s="6"/>
      <c r="AM47" s="6"/>
      <c r="AN47" s="6"/>
      <c r="AO47" s="6"/>
    </row>
    <row r="48" spans="1:41" ht="30" customHeight="1">
      <c r="A48" s="11">
        <v>45</v>
      </c>
      <c r="B48" s="6" t="s">
        <v>46</v>
      </c>
      <c r="C48" s="6" t="s">
        <v>47</v>
      </c>
      <c r="D48" s="13" t="s">
        <v>328</v>
      </c>
      <c r="E48" s="6" t="s">
        <v>88</v>
      </c>
      <c r="F48" s="22">
        <v>30157</v>
      </c>
      <c r="G48" s="7" t="s">
        <v>160</v>
      </c>
      <c r="H48" s="7" t="s">
        <v>228</v>
      </c>
      <c r="I48" s="6" t="s">
        <v>65</v>
      </c>
      <c r="J48" s="6" t="s">
        <v>133</v>
      </c>
      <c r="K48" s="6" t="s">
        <v>54</v>
      </c>
      <c r="L48" s="6" t="s">
        <v>66</v>
      </c>
      <c r="M48" s="6" t="s">
        <v>67</v>
      </c>
      <c r="N48" s="7"/>
      <c r="O48" s="6" t="s">
        <v>57</v>
      </c>
      <c r="P48" s="6" t="s">
        <v>57</v>
      </c>
      <c r="Q48" s="31" t="s">
        <v>329</v>
      </c>
      <c r="R48" s="11" t="s">
        <v>59</v>
      </c>
      <c r="S48" s="13" t="s">
        <v>60</v>
      </c>
      <c r="T48" s="7" t="s">
        <v>330</v>
      </c>
      <c r="U48" s="6"/>
      <c r="V48" s="11" t="s">
        <v>57</v>
      </c>
      <c r="W48" s="6"/>
      <c r="X48" s="6"/>
      <c r="Y48" s="6"/>
      <c r="Z48" s="6" t="s">
        <v>57</v>
      </c>
      <c r="AA48" s="6"/>
      <c r="AB48" s="6"/>
      <c r="AC48" s="6"/>
      <c r="AD48" s="6"/>
      <c r="AE48" s="6" t="s">
        <v>59</v>
      </c>
      <c r="AF48" s="34" t="s">
        <v>331</v>
      </c>
      <c r="AG48" s="7" t="s">
        <v>332</v>
      </c>
      <c r="AH48" s="7" t="s">
        <v>333</v>
      </c>
      <c r="AI48" s="6" t="s">
        <v>59</v>
      </c>
      <c r="AJ48" s="6" t="s">
        <v>57</v>
      </c>
      <c r="AK48" s="6"/>
      <c r="AL48" s="6"/>
      <c r="AM48" s="6"/>
      <c r="AN48" s="6"/>
      <c r="AO48" s="6"/>
    </row>
    <row r="49" spans="1:41" ht="30" customHeight="1">
      <c r="A49" s="11">
        <v>46</v>
      </c>
      <c r="B49" s="6" t="s">
        <v>46</v>
      </c>
      <c r="C49" s="6" t="s">
        <v>47</v>
      </c>
      <c r="D49" s="13" t="s">
        <v>334</v>
      </c>
      <c r="E49" s="6" t="s">
        <v>88</v>
      </c>
      <c r="F49" s="22">
        <v>34675</v>
      </c>
      <c r="G49" s="7" t="s">
        <v>89</v>
      </c>
      <c r="H49" s="7" t="s">
        <v>335</v>
      </c>
      <c r="I49" s="6" t="s">
        <v>65</v>
      </c>
      <c r="J49" s="6" t="s">
        <v>133</v>
      </c>
      <c r="K49" s="6" t="s">
        <v>54</v>
      </c>
      <c r="L49" s="6" t="s">
        <v>282</v>
      </c>
      <c r="M49" s="6" t="s">
        <v>283</v>
      </c>
      <c r="N49" s="7"/>
      <c r="O49" s="6" t="s">
        <v>57</v>
      </c>
      <c r="P49" s="6" t="s">
        <v>57</v>
      </c>
      <c r="Q49" s="31" t="s">
        <v>336</v>
      </c>
      <c r="R49" s="11" t="s">
        <v>59</v>
      </c>
      <c r="S49" s="13" t="s">
        <v>60</v>
      </c>
      <c r="T49" s="7" t="s">
        <v>337</v>
      </c>
      <c r="U49" s="6"/>
      <c r="V49" s="11" t="s">
        <v>57</v>
      </c>
      <c r="W49" s="6"/>
      <c r="X49" s="6"/>
      <c r="Y49" s="6"/>
      <c r="Z49" s="6" t="s">
        <v>57</v>
      </c>
      <c r="AA49" s="6"/>
      <c r="AB49" s="6"/>
      <c r="AC49" s="6"/>
      <c r="AD49" s="6"/>
      <c r="AE49" s="6" t="s">
        <v>57</v>
      </c>
      <c r="AF49" s="34"/>
      <c r="AG49" s="7"/>
      <c r="AH49" s="7"/>
      <c r="AI49" s="6"/>
      <c r="AJ49" s="6" t="s">
        <v>57</v>
      </c>
      <c r="AK49" s="6"/>
      <c r="AL49" s="6"/>
      <c r="AM49" s="6"/>
      <c r="AN49" s="6"/>
      <c r="AO49" s="6"/>
    </row>
    <row r="50" spans="1:41" ht="30" customHeight="1">
      <c r="A50" s="11">
        <v>47</v>
      </c>
      <c r="B50" s="6" t="s">
        <v>46</v>
      </c>
      <c r="C50" s="6" t="s">
        <v>47</v>
      </c>
      <c r="D50" s="13" t="s">
        <v>338</v>
      </c>
      <c r="E50" s="25" t="s">
        <v>88</v>
      </c>
      <c r="F50" s="26">
        <v>1966.8</v>
      </c>
      <c r="G50" s="25" t="s">
        <v>339</v>
      </c>
      <c r="H50" s="25" t="s">
        <v>192</v>
      </c>
      <c r="I50" s="6" t="s">
        <v>65</v>
      </c>
      <c r="J50" s="6" t="s">
        <v>133</v>
      </c>
      <c r="K50" s="6" t="s">
        <v>105</v>
      </c>
      <c r="L50" s="6" t="s">
        <v>340</v>
      </c>
      <c r="M50" s="6" t="s">
        <v>67</v>
      </c>
      <c r="N50" s="7" t="s">
        <v>340</v>
      </c>
      <c r="O50" s="6" t="s">
        <v>57</v>
      </c>
      <c r="P50" s="6" t="s">
        <v>57</v>
      </c>
      <c r="Q50" s="31" t="s">
        <v>341</v>
      </c>
      <c r="R50" s="6" t="s">
        <v>59</v>
      </c>
      <c r="S50" s="7" t="s">
        <v>342</v>
      </c>
      <c r="T50" s="10" t="s">
        <v>343</v>
      </c>
      <c r="U50" s="1" t="s">
        <v>344</v>
      </c>
      <c r="V50" s="11" t="s">
        <v>57</v>
      </c>
      <c r="W50" s="6"/>
      <c r="X50" s="6"/>
      <c r="Y50" s="6"/>
      <c r="Z50" s="6" t="s">
        <v>57</v>
      </c>
      <c r="AA50" s="6"/>
      <c r="AB50" s="6"/>
      <c r="AC50" s="6"/>
      <c r="AD50" s="6"/>
      <c r="AE50" s="6" t="s">
        <v>57</v>
      </c>
      <c r="AF50" s="34"/>
      <c r="AG50" s="7"/>
      <c r="AH50" s="7"/>
      <c r="AI50" s="6"/>
      <c r="AJ50" s="6" t="s">
        <v>57</v>
      </c>
      <c r="AK50" s="6"/>
      <c r="AL50" s="6"/>
      <c r="AM50" s="6"/>
      <c r="AN50" s="6"/>
      <c r="AO50" s="6"/>
    </row>
    <row r="51" spans="1:41" ht="30" customHeight="1">
      <c r="A51" s="11">
        <v>48</v>
      </c>
      <c r="B51" s="6" t="s">
        <v>46</v>
      </c>
      <c r="C51" s="6" t="s">
        <v>47</v>
      </c>
      <c r="D51" s="13" t="s">
        <v>345</v>
      </c>
      <c r="E51" s="6" t="s">
        <v>49</v>
      </c>
      <c r="F51" s="22" t="s">
        <v>346</v>
      </c>
      <c r="G51" s="7" t="s">
        <v>275</v>
      </c>
      <c r="H51" s="7" t="s">
        <v>192</v>
      </c>
      <c r="I51" s="6" t="s">
        <v>65</v>
      </c>
      <c r="J51" s="6" t="s">
        <v>75</v>
      </c>
      <c r="K51" s="6" t="s">
        <v>54</v>
      </c>
      <c r="L51" s="6" t="s">
        <v>340</v>
      </c>
      <c r="M51" s="6" t="s">
        <v>67</v>
      </c>
      <c r="N51" s="7"/>
      <c r="O51" s="6" t="s">
        <v>57</v>
      </c>
      <c r="P51" s="6" t="s">
        <v>57</v>
      </c>
      <c r="Q51" s="31" t="s">
        <v>347</v>
      </c>
      <c r="R51" s="6" t="s">
        <v>57</v>
      </c>
      <c r="S51" s="7"/>
      <c r="T51" s="7"/>
      <c r="U51" s="6"/>
      <c r="V51" s="11" t="s">
        <v>57</v>
      </c>
      <c r="W51" s="6"/>
      <c r="X51" s="6"/>
      <c r="Y51" s="6"/>
      <c r="Z51" s="6" t="s">
        <v>57</v>
      </c>
      <c r="AA51" s="6"/>
      <c r="AB51" s="6"/>
      <c r="AC51" s="6"/>
      <c r="AD51" s="6"/>
      <c r="AE51" s="6" t="s">
        <v>57</v>
      </c>
      <c r="AF51" s="34"/>
      <c r="AG51" s="7"/>
      <c r="AH51" s="7"/>
      <c r="AI51" s="6"/>
      <c r="AJ51" s="6" t="s">
        <v>57</v>
      </c>
      <c r="AK51" s="6"/>
      <c r="AL51" s="6"/>
      <c r="AM51" s="6"/>
      <c r="AN51" s="6"/>
      <c r="AO51" s="6"/>
    </row>
    <row r="52" spans="1:41" ht="30" customHeight="1">
      <c r="A52" s="11">
        <v>49</v>
      </c>
      <c r="B52" s="6" t="s">
        <v>46</v>
      </c>
      <c r="C52" s="6" t="s">
        <v>47</v>
      </c>
      <c r="D52" s="13" t="s">
        <v>348</v>
      </c>
      <c r="E52" s="27" t="s">
        <v>88</v>
      </c>
      <c r="F52" s="28">
        <v>1962.7</v>
      </c>
      <c r="G52" s="25" t="s">
        <v>349</v>
      </c>
      <c r="H52" s="25" t="s">
        <v>350</v>
      </c>
      <c r="I52" s="6" t="s">
        <v>65</v>
      </c>
      <c r="J52" s="6" t="s">
        <v>133</v>
      </c>
      <c r="K52" s="6" t="s">
        <v>105</v>
      </c>
      <c r="L52" s="6" t="s">
        <v>340</v>
      </c>
      <c r="M52" s="6" t="s">
        <v>67</v>
      </c>
      <c r="N52" s="7" t="s">
        <v>340</v>
      </c>
      <c r="O52" s="6" t="s">
        <v>57</v>
      </c>
      <c r="P52" s="6" t="s">
        <v>57</v>
      </c>
      <c r="Q52" s="31" t="s">
        <v>351</v>
      </c>
      <c r="R52" s="6" t="s">
        <v>59</v>
      </c>
      <c r="S52" s="7" t="s">
        <v>352</v>
      </c>
      <c r="T52" s="7" t="s">
        <v>317</v>
      </c>
      <c r="U52" s="6" t="s">
        <v>353</v>
      </c>
      <c r="V52" s="6" t="s">
        <v>57</v>
      </c>
      <c r="W52" s="6"/>
      <c r="X52" s="6"/>
      <c r="Y52" s="6"/>
      <c r="Z52" s="6" t="s">
        <v>57</v>
      </c>
      <c r="AA52" s="6"/>
      <c r="AB52" s="6"/>
      <c r="AC52" s="6"/>
      <c r="AD52" s="6"/>
      <c r="AE52" s="6" t="s">
        <v>57</v>
      </c>
      <c r="AF52" s="34"/>
      <c r="AG52" s="7"/>
      <c r="AH52" s="7"/>
      <c r="AI52" s="6"/>
      <c r="AJ52" s="6" t="s">
        <v>57</v>
      </c>
      <c r="AK52" s="6"/>
      <c r="AL52" s="6"/>
      <c r="AM52" s="6"/>
      <c r="AN52" s="6"/>
      <c r="AO52" s="6"/>
    </row>
    <row r="53" spans="1:41" ht="30" customHeight="1">
      <c r="A53" s="11">
        <v>50</v>
      </c>
      <c r="B53" s="6" t="s">
        <v>46</v>
      </c>
      <c r="C53" s="6" t="s">
        <v>47</v>
      </c>
      <c r="D53" s="13" t="s">
        <v>354</v>
      </c>
      <c r="E53" s="6" t="s">
        <v>88</v>
      </c>
      <c r="F53" s="22">
        <v>35017</v>
      </c>
      <c r="G53" s="7" t="s">
        <v>355</v>
      </c>
      <c r="H53" s="7" t="s">
        <v>356</v>
      </c>
      <c r="I53" s="6" t="s">
        <v>52</v>
      </c>
      <c r="J53" s="6" t="s">
        <v>53</v>
      </c>
      <c r="K53" s="6" t="s">
        <v>54</v>
      </c>
      <c r="L53" s="6" t="s">
        <v>282</v>
      </c>
      <c r="M53" s="6" t="s">
        <v>283</v>
      </c>
      <c r="N53" s="7" t="s">
        <v>357</v>
      </c>
      <c r="O53" s="6" t="s">
        <v>57</v>
      </c>
      <c r="P53" s="6" t="s">
        <v>57</v>
      </c>
      <c r="Q53" s="31" t="s">
        <v>358</v>
      </c>
      <c r="R53" s="11" t="s">
        <v>59</v>
      </c>
      <c r="S53" s="13" t="s">
        <v>60</v>
      </c>
      <c r="T53" s="7" t="s">
        <v>359</v>
      </c>
      <c r="U53" s="6" t="s">
        <v>360</v>
      </c>
      <c r="V53" s="6" t="s">
        <v>59</v>
      </c>
      <c r="W53" s="7" t="s">
        <v>92</v>
      </c>
      <c r="X53" s="6">
        <v>2023.2</v>
      </c>
      <c r="Y53" s="6" t="s">
        <v>93</v>
      </c>
      <c r="Z53" s="6" t="s">
        <v>57</v>
      </c>
      <c r="AA53" s="6"/>
      <c r="AB53" s="6"/>
      <c r="AC53" s="6"/>
      <c r="AD53" s="6"/>
      <c r="AE53" s="6" t="s">
        <v>57</v>
      </c>
      <c r="AF53" s="34"/>
      <c r="AG53" s="7"/>
      <c r="AH53" s="7"/>
      <c r="AI53" s="6"/>
      <c r="AJ53" s="6" t="s">
        <v>57</v>
      </c>
      <c r="AK53" s="6"/>
      <c r="AL53" s="6"/>
      <c r="AM53" s="6"/>
      <c r="AN53" s="6"/>
      <c r="AO53" s="6"/>
    </row>
    <row r="54" spans="1:41" ht="30" customHeight="1">
      <c r="A54" s="11">
        <v>51</v>
      </c>
      <c r="B54" s="6" t="s">
        <v>46</v>
      </c>
      <c r="C54" s="6" t="s">
        <v>47</v>
      </c>
      <c r="D54" s="13" t="s">
        <v>361</v>
      </c>
      <c r="E54" s="6" t="s">
        <v>88</v>
      </c>
      <c r="F54" s="22">
        <v>23048</v>
      </c>
      <c r="G54" s="7" t="s">
        <v>362</v>
      </c>
      <c r="H54" s="7" t="s">
        <v>363</v>
      </c>
      <c r="I54" s="6" t="s">
        <v>52</v>
      </c>
      <c r="J54" s="6" t="s">
        <v>53</v>
      </c>
      <c r="K54" s="6" t="s">
        <v>54</v>
      </c>
      <c r="L54" s="6" t="s">
        <v>364</v>
      </c>
      <c r="M54" s="6" t="s">
        <v>67</v>
      </c>
      <c r="N54" s="7"/>
      <c r="O54" s="6" t="s">
        <v>57</v>
      </c>
      <c r="P54" s="6" t="s">
        <v>57</v>
      </c>
      <c r="Q54" s="31" t="s">
        <v>365</v>
      </c>
      <c r="R54" s="6" t="s">
        <v>57</v>
      </c>
      <c r="S54" s="7"/>
      <c r="T54" s="7"/>
      <c r="U54" s="6"/>
      <c r="V54" s="6" t="s">
        <v>57</v>
      </c>
      <c r="W54" s="6"/>
      <c r="X54" s="6"/>
      <c r="Y54" s="6"/>
      <c r="Z54" s="6" t="s">
        <v>57</v>
      </c>
      <c r="AA54" s="6"/>
      <c r="AB54" s="6"/>
      <c r="AC54" s="6"/>
      <c r="AD54" s="6"/>
      <c r="AE54" s="6" t="s">
        <v>57</v>
      </c>
      <c r="AF54" s="34"/>
      <c r="AG54" s="7"/>
      <c r="AH54" s="7"/>
      <c r="AI54" s="6"/>
      <c r="AJ54" s="6" t="s">
        <v>57</v>
      </c>
      <c r="AK54" s="6"/>
      <c r="AL54" s="6"/>
      <c r="AM54" s="6"/>
      <c r="AN54" s="6"/>
      <c r="AO54" s="6"/>
    </row>
    <row r="55" spans="1:41" ht="30" customHeight="1">
      <c r="A55" s="11">
        <v>52</v>
      </c>
      <c r="B55" s="6" t="s">
        <v>46</v>
      </c>
      <c r="C55" s="6" t="s">
        <v>47</v>
      </c>
      <c r="D55" s="13" t="s">
        <v>366</v>
      </c>
      <c r="E55" s="6" t="s">
        <v>88</v>
      </c>
      <c r="F55" s="22">
        <v>22772</v>
      </c>
      <c r="G55" s="7" t="s">
        <v>367</v>
      </c>
      <c r="H55" s="7" t="s">
        <v>217</v>
      </c>
      <c r="I55" s="6" t="s">
        <v>65</v>
      </c>
      <c r="J55" s="6" t="s">
        <v>75</v>
      </c>
      <c r="K55" s="6" t="s">
        <v>54</v>
      </c>
      <c r="L55" s="6" t="s">
        <v>364</v>
      </c>
      <c r="M55" s="6" t="s">
        <v>67</v>
      </c>
      <c r="N55" s="7"/>
      <c r="O55" s="6" t="s">
        <v>57</v>
      </c>
      <c r="P55" s="6" t="s">
        <v>57</v>
      </c>
      <c r="Q55" s="31" t="s">
        <v>368</v>
      </c>
      <c r="R55" s="6" t="s">
        <v>57</v>
      </c>
      <c r="S55" s="7"/>
      <c r="T55" s="7"/>
      <c r="U55" s="6"/>
      <c r="V55" s="6" t="s">
        <v>57</v>
      </c>
      <c r="W55" s="6"/>
      <c r="X55" s="6"/>
      <c r="Y55" s="6"/>
      <c r="Z55" s="6" t="s">
        <v>57</v>
      </c>
      <c r="AA55" s="6"/>
      <c r="AB55" s="6"/>
      <c r="AC55" s="6"/>
      <c r="AD55" s="6"/>
      <c r="AE55" s="6" t="s">
        <v>57</v>
      </c>
      <c r="AF55" s="34"/>
      <c r="AG55" s="7"/>
      <c r="AH55" s="7"/>
      <c r="AI55" s="6"/>
      <c r="AJ55" s="6" t="s">
        <v>57</v>
      </c>
      <c r="AK55" s="6"/>
      <c r="AL55" s="6"/>
      <c r="AM55" s="6"/>
      <c r="AN55" s="6"/>
      <c r="AO55" s="6"/>
    </row>
    <row r="56" spans="1:41" ht="30" customHeight="1">
      <c r="A56" s="11">
        <v>53</v>
      </c>
      <c r="B56" s="6" t="s">
        <v>46</v>
      </c>
      <c r="C56" s="6" t="s">
        <v>47</v>
      </c>
      <c r="D56" s="13" t="s">
        <v>369</v>
      </c>
      <c r="E56" s="27" t="s">
        <v>49</v>
      </c>
      <c r="F56" s="28">
        <v>1990.12</v>
      </c>
      <c r="G56" s="25" t="s">
        <v>214</v>
      </c>
      <c r="H56" s="25" t="s">
        <v>370</v>
      </c>
      <c r="I56" s="6" t="s">
        <v>52</v>
      </c>
      <c r="J56" s="6" t="s">
        <v>53</v>
      </c>
      <c r="K56" s="6" t="s">
        <v>105</v>
      </c>
      <c r="L56" s="6" t="s">
        <v>294</v>
      </c>
      <c r="M56" s="6" t="s">
        <v>56</v>
      </c>
      <c r="N56" s="7" t="s">
        <v>294</v>
      </c>
      <c r="O56" s="6" t="s">
        <v>57</v>
      </c>
      <c r="P56" s="6" t="s">
        <v>57</v>
      </c>
      <c r="Q56" s="31" t="s">
        <v>371</v>
      </c>
      <c r="R56" s="6" t="s">
        <v>59</v>
      </c>
      <c r="S56" s="7" t="s">
        <v>372</v>
      </c>
      <c r="T56" s="7" t="s">
        <v>373</v>
      </c>
      <c r="U56" s="6" t="s">
        <v>374</v>
      </c>
      <c r="V56" s="6" t="s">
        <v>57</v>
      </c>
      <c r="W56" s="6"/>
      <c r="X56" s="6"/>
      <c r="Y56" s="6"/>
      <c r="Z56" s="6" t="s">
        <v>57</v>
      </c>
      <c r="AA56" s="6"/>
      <c r="AB56" s="6"/>
      <c r="AC56" s="6"/>
      <c r="AD56" s="6"/>
      <c r="AE56" s="6" t="s">
        <v>57</v>
      </c>
      <c r="AF56" s="34"/>
      <c r="AG56" s="7"/>
      <c r="AH56" s="7"/>
      <c r="AI56" s="6"/>
      <c r="AJ56" s="6" t="s">
        <v>57</v>
      </c>
      <c r="AK56" s="6"/>
      <c r="AL56" s="6"/>
      <c r="AM56" s="6"/>
      <c r="AN56" s="6"/>
      <c r="AO56" s="6"/>
    </row>
    <row r="57" spans="1:41" s="9" customFormat="1" ht="30" customHeight="1">
      <c r="A57" s="11">
        <v>54</v>
      </c>
      <c r="B57" s="11" t="s">
        <v>46</v>
      </c>
      <c r="C57" s="11" t="s">
        <v>47</v>
      </c>
      <c r="D57" s="13" t="s">
        <v>375</v>
      </c>
      <c r="E57" s="11" t="s">
        <v>49</v>
      </c>
      <c r="F57" s="12">
        <v>30198</v>
      </c>
      <c r="G57" s="13" t="s">
        <v>376</v>
      </c>
      <c r="H57" s="13" t="s">
        <v>377</v>
      </c>
      <c r="I57" s="11" t="s">
        <v>52</v>
      </c>
      <c r="J57" s="11" t="s">
        <v>53</v>
      </c>
      <c r="K57" s="11" t="s">
        <v>54</v>
      </c>
      <c r="L57" s="11" t="s">
        <v>140</v>
      </c>
      <c r="M57" s="11" t="s">
        <v>56</v>
      </c>
      <c r="N57" s="13"/>
      <c r="O57" s="11" t="s">
        <v>57</v>
      </c>
      <c r="P57" s="11" t="s">
        <v>57</v>
      </c>
      <c r="Q57" s="31" t="s">
        <v>378</v>
      </c>
      <c r="R57" s="11" t="s">
        <v>59</v>
      </c>
      <c r="S57" s="13" t="s">
        <v>204</v>
      </c>
      <c r="T57" s="13" t="s">
        <v>379</v>
      </c>
      <c r="U57" s="11" t="s">
        <v>380</v>
      </c>
      <c r="V57" s="6" t="s">
        <v>57</v>
      </c>
      <c r="W57" s="11"/>
      <c r="X57" s="11"/>
      <c r="Y57" s="11"/>
      <c r="Z57" s="6" t="s">
        <v>57</v>
      </c>
      <c r="AA57" s="11"/>
      <c r="AB57" s="11"/>
      <c r="AC57" s="11"/>
      <c r="AD57" s="11"/>
      <c r="AE57" s="11" t="s">
        <v>59</v>
      </c>
      <c r="AF57" s="34">
        <v>44404</v>
      </c>
      <c r="AG57" s="7" t="s">
        <v>381</v>
      </c>
      <c r="AH57" s="7" t="s">
        <v>382</v>
      </c>
      <c r="AI57" s="11" t="s">
        <v>59</v>
      </c>
      <c r="AJ57" s="11" t="s">
        <v>59</v>
      </c>
      <c r="AK57" s="13" t="s">
        <v>383</v>
      </c>
      <c r="AL57" s="11">
        <v>2021</v>
      </c>
      <c r="AM57" s="11" t="s">
        <v>180</v>
      </c>
      <c r="AN57" s="11" t="s">
        <v>181</v>
      </c>
      <c r="AO57" s="11">
        <v>10000</v>
      </c>
    </row>
    <row r="58" spans="1:41" ht="30" customHeight="1">
      <c r="A58" s="11">
        <v>55</v>
      </c>
      <c r="B58" s="6" t="s">
        <v>46</v>
      </c>
      <c r="C58" s="6" t="s">
        <v>47</v>
      </c>
      <c r="D58" s="13" t="s">
        <v>384</v>
      </c>
      <c r="E58" s="6" t="s">
        <v>88</v>
      </c>
      <c r="F58" s="22">
        <v>26976</v>
      </c>
      <c r="G58" s="7" t="s">
        <v>385</v>
      </c>
      <c r="H58" s="7" t="s">
        <v>192</v>
      </c>
      <c r="I58" s="6" t="s">
        <v>65</v>
      </c>
      <c r="J58" s="6" t="s">
        <v>133</v>
      </c>
      <c r="K58" s="6" t="s">
        <v>54</v>
      </c>
      <c r="L58" s="6" t="s">
        <v>66</v>
      </c>
      <c r="M58" s="6" t="s">
        <v>67</v>
      </c>
      <c r="N58" s="7"/>
      <c r="O58" s="6" t="s">
        <v>57</v>
      </c>
      <c r="P58" s="6" t="s">
        <v>57</v>
      </c>
      <c r="Q58" s="31" t="s">
        <v>386</v>
      </c>
      <c r="R58" s="6" t="s">
        <v>57</v>
      </c>
      <c r="S58" s="7"/>
      <c r="T58" s="7"/>
      <c r="U58" s="6"/>
      <c r="V58" s="6" t="s">
        <v>57</v>
      </c>
      <c r="W58" s="6"/>
      <c r="X58" s="6"/>
      <c r="Y58" s="6"/>
      <c r="Z58" s="6" t="s">
        <v>57</v>
      </c>
      <c r="AA58" s="6"/>
      <c r="AB58" s="6"/>
      <c r="AC58" s="6"/>
      <c r="AD58" s="6"/>
      <c r="AE58" s="6" t="s">
        <v>59</v>
      </c>
      <c r="AF58" s="34">
        <v>44103</v>
      </c>
      <c r="AG58" s="7" t="s">
        <v>387</v>
      </c>
      <c r="AH58" s="7" t="s">
        <v>388</v>
      </c>
      <c r="AI58" s="6" t="s">
        <v>59</v>
      </c>
      <c r="AJ58" s="6" t="s">
        <v>57</v>
      </c>
      <c r="AK58" s="6"/>
      <c r="AL58" s="6"/>
      <c r="AM58" s="6"/>
      <c r="AN58" s="6"/>
      <c r="AO58" s="6"/>
    </row>
    <row r="59" spans="1:41" ht="30" customHeight="1">
      <c r="A59" s="11">
        <v>56</v>
      </c>
      <c r="B59" s="6" t="s">
        <v>46</v>
      </c>
      <c r="C59" s="6" t="s">
        <v>47</v>
      </c>
      <c r="D59" s="13" t="s">
        <v>389</v>
      </c>
      <c r="E59" s="6" t="s">
        <v>88</v>
      </c>
      <c r="F59" s="22">
        <v>22720</v>
      </c>
      <c r="G59" s="7" t="s">
        <v>339</v>
      </c>
      <c r="H59" s="7" t="s">
        <v>390</v>
      </c>
      <c r="I59" s="6" t="s">
        <v>65</v>
      </c>
      <c r="J59" s="6" t="s">
        <v>133</v>
      </c>
      <c r="K59" s="6" t="s">
        <v>54</v>
      </c>
      <c r="L59" s="6" t="s">
        <v>340</v>
      </c>
      <c r="M59" s="6" t="s">
        <v>67</v>
      </c>
      <c r="N59" s="7"/>
      <c r="O59" s="6" t="s">
        <v>57</v>
      </c>
      <c r="P59" s="6" t="s">
        <v>57</v>
      </c>
      <c r="Q59" s="31" t="s">
        <v>391</v>
      </c>
      <c r="R59" s="6" t="s">
        <v>57</v>
      </c>
      <c r="S59" s="7"/>
      <c r="T59" s="7"/>
      <c r="U59" s="6"/>
      <c r="V59" s="6" t="s">
        <v>57</v>
      </c>
      <c r="W59" s="6"/>
      <c r="X59" s="6"/>
      <c r="Y59" s="6"/>
      <c r="Z59" s="6" t="s">
        <v>57</v>
      </c>
      <c r="AA59" s="6"/>
      <c r="AB59" s="6"/>
      <c r="AC59" s="6"/>
      <c r="AD59" s="6"/>
      <c r="AE59" s="6" t="s">
        <v>57</v>
      </c>
      <c r="AF59" s="34"/>
      <c r="AG59" s="7"/>
      <c r="AH59" s="7"/>
      <c r="AI59" s="6"/>
      <c r="AJ59" s="6" t="s">
        <v>57</v>
      </c>
      <c r="AK59" s="6"/>
      <c r="AL59" s="6"/>
      <c r="AM59" s="6"/>
      <c r="AN59" s="6"/>
      <c r="AO59" s="6"/>
    </row>
    <row r="60" spans="1:41" ht="30" customHeight="1">
      <c r="A60" s="11">
        <v>57</v>
      </c>
      <c r="B60" s="6" t="s">
        <v>46</v>
      </c>
      <c r="C60" s="6" t="s">
        <v>47</v>
      </c>
      <c r="D60" s="13" t="s">
        <v>392</v>
      </c>
      <c r="E60" s="6" t="s">
        <v>49</v>
      </c>
      <c r="F60" s="22">
        <v>20668</v>
      </c>
      <c r="G60" s="7" t="s">
        <v>393</v>
      </c>
      <c r="H60" s="7" t="s">
        <v>394</v>
      </c>
      <c r="I60" s="6" t="s">
        <v>65</v>
      </c>
      <c r="J60" s="6" t="s">
        <v>133</v>
      </c>
      <c r="K60" s="6" t="s">
        <v>54</v>
      </c>
      <c r="L60" s="6" t="s">
        <v>246</v>
      </c>
      <c r="M60" s="6" t="s">
        <v>67</v>
      </c>
      <c r="N60" s="7"/>
      <c r="O60" s="6" t="s">
        <v>57</v>
      </c>
      <c r="P60" s="6" t="s">
        <v>57</v>
      </c>
      <c r="Q60" s="31" t="s">
        <v>395</v>
      </c>
      <c r="R60" s="6" t="s">
        <v>57</v>
      </c>
      <c r="S60" s="7"/>
      <c r="T60" s="7"/>
      <c r="U60" s="6"/>
      <c r="V60" s="6" t="s">
        <v>57</v>
      </c>
      <c r="W60" s="6"/>
      <c r="X60" s="6"/>
      <c r="Y60" s="6"/>
      <c r="Z60" s="6" t="s">
        <v>59</v>
      </c>
      <c r="AA60" s="6">
        <v>2022.9</v>
      </c>
      <c r="AB60" s="7" t="s">
        <v>396</v>
      </c>
      <c r="AC60" s="6" t="s">
        <v>71</v>
      </c>
      <c r="AD60" s="6" t="s">
        <v>59</v>
      </c>
      <c r="AE60" s="6" t="s">
        <v>57</v>
      </c>
      <c r="AF60" s="34"/>
      <c r="AG60" s="7"/>
      <c r="AH60" s="7"/>
      <c r="AI60" s="6"/>
      <c r="AJ60" s="6" t="s">
        <v>57</v>
      </c>
      <c r="AK60" s="6"/>
      <c r="AL60" s="6"/>
      <c r="AM60" s="6"/>
      <c r="AN60" s="6"/>
      <c r="AO60" s="6"/>
    </row>
    <row r="61" spans="1:41" ht="30" customHeight="1">
      <c r="A61" s="11">
        <v>58</v>
      </c>
      <c r="B61" s="6" t="s">
        <v>46</v>
      </c>
      <c r="C61" s="6" t="s">
        <v>47</v>
      </c>
      <c r="D61" s="13" t="s">
        <v>397</v>
      </c>
      <c r="E61" s="6" t="s">
        <v>49</v>
      </c>
      <c r="F61" s="22">
        <v>32051</v>
      </c>
      <c r="G61" s="7" t="s">
        <v>398</v>
      </c>
      <c r="H61" s="7" t="s">
        <v>399</v>
      </c>
      <c r="I61" s="6" t="s">
        <v>52</v>
      </c>
      <c r="J61" s="6" t="s">
        <v>53</v>
      </c>
      <c r="K61" s="6" t="s">
        <v>54</v>
      </c>
      <c r="L61" s="6" t="s">
        <v>140</v>
      </c>
      <c r="M61" s="6" t="s">
        <v>56</v>
      </c>
      <c r="N61" s="7"/>
      <c r="O61" s="6" t="s">
        <v>57</v>
      </c>
      <c r="P61" s="6" t="s">
        <v>57</v>
      </c>
      <c r="Q61" s="31" t="s">
        <v>400</v>
      </c>
      <c r="R61" s="11" t="s">
        <v>59</v>
      </c>
      <c r="S61" s="13" t="s">
        <v>401</v>
      </c>
      <c r="T61" s="7" t="s">
        <v>402</v>
      </c>
      <c r="U61" s="11" t="s">
        <v>217</v>
      </c>
      <c r="V61" s="6" t="s">
        <v>57</v>
      </c>
      <c r="W61" s="6"/>
      <c r="X61" s="6"/>
      <c r="Y61" s="6"/>
      <c r="Z61" s="6" t="s">
        <v>57</v>
      </c>
      <c r="AA61" s="6"/>
      <c r="AB61" s="6"/>
      <c r="AC61" s="6"/>
      <c r="AD61" s="6"/>
      <c r="AE61" s="6" t="s">
        <v>59</v>
      </c>
      <c r="AF61" s="34">
        <v>44096</v>
      </c>
      <c r="AG61" s="7" t="s">
        <v>403</v>
      </c>
      <c r="AH61" s="7" t="s">
        <v>404</v>
      </c>
      <c r="AI61" s="6" t="s">
        <v>59</v>
      </c>
      <c r="AJ61" s="6" t="s">
        <v>57</v>
      </c>
      <c r="AK61" s="6"/>
      <c r="AL61" s="6"/>
      <c r="AM61" s="6"/>
      <c r="AN61" s="6"/>
      <c r="AO61" s="6"/>
    </row>
    <row r="62" spans="1:41" ht="30" customHeight="1">
      <c r="A62" s="11">
        <v>59</v>
      </c>
      <c r="B62" s="6" t="s">
        <v>46</v>
      </c>
      <c r="C62" s="6" t="s">
        <v>47</v>
      </c>
      <c r="D62" s="13" t="s">
        <v>405</v>
      </c>
      <c r="E62" s="6" t="s">
        <v>88</v>
      </c>
      <c r="F62" s="22">
        <v>33069</v>
      </c>
      <c r="G62" s="7" t="s">
        <v>275</v>
      </c>
      <c r="H62" s="7" t="s">
        <v>192</v>
      </c>
      <c r="I62" s="6" t="s">
        <v>65</v>
      </c>
      <c r="J62" s="6" t="s">
        <v>133</v>
      </c>
      <c r="K62" s="6" t="s">
        <v>54</v>
      </c>
      <c r="L62" s="6" t="s">
        <v>406</v>
      </c>
      <c r="M62" s="6" t="s">
        <v>56</v>
      </c>
      <c r="N62" s="7"/>
      <c r="O62" s="6" t="s">
        <v>57</v>
      </c>
      <c r="P62" s="6" t="s">
        <v>57</v>
      </c>
      <c r="Q62" s="31" t="s">
        <v>407</v>
      </c>
      <c r="R62" s="11" t="s">
        <v>59</v>
      </c>
      <c r="S62" s="13" t="s">
        <v>60</v>
      </c>
      <c r="T62" s="7" t="s">
        <v>408</v>
      </c>
      <c r="U62" s="6" t="s">
        <v>344</v>
      </c>
      <c r="V62" s="6" t="s">
        <v>57</v>
      </c>
      <c r="W62" s="6"/>
      <c r="X62" s="6"/>
      <c r="Y62" s="6"/>
      <c r="Z62" s="6" t="s">
        <v>59</v>
      </c>
      <c r="AA62" s="6"/>
      <c r="AB62" s="36" t="s">
        <v>409</v>
      </c>
      <c r="AC62" s="6" t="s">
        <v>71</v>
      </c>
      <c r="AD62" s="6" t="s">
        <v>59</v>
      </c>
      <c r="AE62" s="6" t="s">
        <v>59</v>
      </c>
      <c r="AF62" s="34">
        <v>44057</v>
      </c>
      <c r="AG62" s="7" t="s">
        <v>410</v>
      </c>
      <c r="AH62" s="7" t="s">
        <v>411</v>
      </c>
      <c r="AI62" s="6" t="s">
        <v>59</v>
      </c>
      <c r="AJ62" s="6" t="s">
        <v>57</v>
      </c>
      <c r="AK62" s="6"/>
      <c r="AL62" s="6"/>
      <c r="AM62" s="6"/>
      <c r="AN62" s="6"/>
      <c r="AO62" s="6"/>
    </row>
    <row r="63" spans="1:41" ht="30" customHeight="1">
      <c r="A63" s="11">
        <v>60</v>
      </c>
      <c r="B63" s="6" t="s">
        <v>46</v>
      </c>
      <c r="C63" s="6" t="s">
        <v>47</v>
      </c>
      <c r="D63" s="13" t="s">
        <v>412</v>
      </c>
      <c r="E63" s="6" t="s">
        <v>49</v>
      </c>
      <c r="F63" s="22">
        <v>34577</v>
      </c>
      <c r="G63" s="7" t="s">
        <v>214</v>
      </c>
      <c r="H63" s="7" t="s">
        <v>370</v>
      </c>
      <c r="I63" s="6" t="s">
        <v>52</v>
      </c>
      <c r="J63" s="6" t="s">
        <v>53</v>
      </c>
      <c r="K63" s="6" t="s">
        <v>54</v>
      </c>
      <c r="L63" s="6"/>
      <c r="M63" s="6" t="s">
        <v>75</v>
      </c>
      <c r="N63" s="7" t="s">
        <v>413</v>
      </c>
      <c r="O63" s="6" t="s">
        <v>57</v>
      </c>
      <c r="P63" s="6" t="s">
        <v>57</v>
      </c>
      <c r="Q63" s="31" t="s">
        <v>414</v>
      </c>
      <c r="R63" s="11" t="s">
        <v>59</v>
      </c>
      <c r="S63" s="13" t="s">
        <v>60</v>
      </c>
      <c r="T63" s="7" t="s">
        <v>402</v>
      </c>
      <c r="U63" s="6" t="s">
        <v>374</v>
      </c>
      <c r="V63" s="6" t="s">
        <v>57</v>
      </c>
      <c r="W63" s="6"/>
      <c r="X63" s="6"/>
      <c r="Y63" s="6"/>
      <c r="Z63" s="6" t="s">
        <v>57</v>
      </c>
      <c r="AA63" s="6"/>
      <c r="AB63" s="6"/>
      <c r="AC63" s="6"/>
      <c r="AD63" s="6"/>
      <c r="AE63" s="6" t="s">
        <v>57</v>
      </c>
      <c r="AF63" s="34"/>
      <c r="AG63" s="7"/>
      <c r="AH63" s="7"/>
      <c r="AI63" s="6"/>
      <c r="AJ63" s="6" t="s">
        <v>57</v>
      </c>
      <c r="AK63" s="6"/>
      <c r="AL63" s="6"/>
      <c r="AM63" s="6"/>
      <c r="AN63" s="6"/>
      <c r="AO63" s="6"/>
    </row>
    <row r="64" spans="1:41" ht="30" customHeight="1">
      <c r="A64" s="11">
        <v>61</v>
      </c>
      <c r="B64" s="6" t="s">
        <v>46</v>
      </c>
      <c r="C64" s="6" t="s">
        <v>47</v>
      </c>
      <c r="D64" s="13" t="s">
        <v>415</v>
      </c>
      <c r="E64" s="6" t="s">
        <v>88</v>
      </c>
      <c r="F64" s="22">
        <v>30536</v>
      </c>
      <c r="G64" s="7" t="s">
        <v>89</v>
      </c>
      <c r="H64" s="7" t="s">
        <v>228</v>
      </c>
      <c r="I64" s="6" t="s">
        <v>65</v>
      </c>
      <c r="J64" s="6" t="s">
        <v>133</v>
      </c>
      <c r="K64" s="6" t="s">
        <v>54</v>
      </c>
      <c r="L64" s="6" t="s">
        <v>66</v>
      </c>
      <c r="M64" s="6" t="s">
        <v>67</v>
      </c>
      <c r="N64" s="7"/>
      <c r="O64" s="6" t="s">
        <v>57</v>
      </c>
      <c r="P64" s="6" t="s">
        <v>59</v>
      </c>
      <c r="Q64" s="31" t="s">
        <v>416</v>
      </c>
      <c r="R64" s="6" t="s">
        <v>57</v>
      </c>
      <c r="S64" s="7"/>
      <c r="T64" s="7"/>
      <c r="U64" s="6"/>
      <c r="V64" s="6" t="s">
        <v>59</v>
      </c>
      <c r="W64" s="7" t="s">
        <v>417</v>
      </c>
      <c r="X64" s="7" t="s">
        <v>418</v>
      </c>
      <c r="Y64" s="6" t="s">
        <v>93</v>
      </c>
      <c r="Z64" s="6" t="s">
        <v>59</v>
      </c>
      <c r="AA64" s="6">
        <v>2019.6</v>
      </c>
      <c r="AB64" s="7" t="s">
        <v>396</v>
      </c>
      <c r="AC64" s="6" t="s">
        <v>71</v>
      </c>
      <c r="AD64" s="6" t="s">
        <v>59</v>
      </c>
      <c r="AE64" s="6" t="s">
        <v>59</v>
      </c>
      <c r="AF64" s="34">
        <v>44425</v>
      </c>
      <c r="AG64" s="7" t="s">
        <v>419</v>
      </c>
      <c r="AH64" s="7" t="s">
        <v>420</v>
      </c>
      <c r="AI64" s="6" t="s">
        <v>59</v>
      </c>
      <c r="AJ64" s="6" t="s">
        <v>57</v>
      </c>
      <c r="AK64" s="6"/>
      <c r="AL64" s="6"/>
      <c r="AM64" s="6"/>
      <c r="AN64" s="6"/>
      <c r="AO64" s="6"/>
    </row>
    <row r="65" spans="1:41" ht="30" customHeight="1">
      <c r="A65" s="11">
        <v>62</v>
      </c>
      <c r="B65" s="6" t="s">
        <v>46</v>
      </c>
      <c r="C65" s="6" t="s">
        <v>47</v>
      </c>
      <c r="D65" s="13" t="s">
        <v>421</v>
      </c>
      <c r="E65" s="6" t="s">
        <v>49</v>
      </c>
      <c r="F65" s="22">
        <v>25716</v>
      </c>
      <c r="G65" s="7" t="s">
        <v>422</v>
      </c>
      <c r="H65" s="7" t="s">
        <v>192</v>
      </c>
      <c r="I65" s="6" t="s">
        <v>65</v>
      </c>
      <c r="J65" s="6" t="s">
        <v>133</v>
      </c>
      <c r="K65" s="6" t="s">
        <v>54</v>
      </c>
      <c r="L65" s="6" t="s">
        <v>364</v>
      </c>
      <c r="M65" s="6" t="s">
        <v>67</v>
      </c>
      <c r="N65" s="7"/>
      <c r="O65" s="6" t="s">
        <v>57</v>
      </c>
      <c r="P65" s="6" t="s">
        <v>57</v>
      </c>
      <c r="Q65" s="31" t="s">
        <v>423</v>
      </c>
      <c r="R65" s="6" t="s">
        <v>57</v>
      </c>
      <c r="S65" s="7"/>
      <c r="T65" s="7"/>
      <c r="U65" s="6"/>
      <c r="V65" s="6" t="s">
        <v>57</v>
      </c>
      <c r="W65" s="6"/>
      <c r="X65" s="6"/>
      <c r="Y65" s="6"/>
      <c r="Z65" s="6" t="s">
        <v>57</v>
      </c>
      <c r="AA65" s="6"/>
      <c r="AB65" s="6"/>
      <c r="AC65" s="6"/>
      <c r="AD65" s="6"/>
      <c r="AE65" s="6" t="s">
        <v>57</v>
      </c>
      <c r="AF65" s="34"/>
      <c r="AG65" s="7"/>
      <c r="AH65" s="7"/>
      <c r="AI65" s="6"/>
      <c r="AJ65" s="6" t="s">
        <v>57</v>
      </c>
      <c r="AK65" s="6"/>
      <c r="AL65" s="6"/>
      <c r="AM65" s="6"/>
      <c r="AN65" s="6"/>
      <c r="AO65" s="6"/>
    </row>
    <row r="66" spans="1:41" ht="30" customHeight="1">
      <c r="A66" s="11">
        <v>63</v>
      </c>
      <c r="B66" s="6" t="s">
        <v>46</v>
      </c>
      <c r="C66" s="6" t="s">
        <v>47</v>
      </c>
      <c r="D66" s="13" t="s">
        <v>424</v>
      </c>
      <c r="E66" s="27" t="s">
        <v>88</v>
      </c>
      <c r="F66" s="28">
        <v>1965.08</v>
      </c>
      <c r="G66" s="25" t="s">
        <v>425</v>
      </c>
      <c r="H66" s="25" t="s">
        <v>426</v>
      </c>
      <c r="I66" s="6" t="s">
        <v>52</v>
      </c>
      <c r="J66" s="6" t="s">
        <v>53</v>
      </c>
      <c r="K66" s="6" t="s">
        <v>105</v>
      </c>
      <c r="L66" s="6" t="s">
        <v>340</v>
      </c>
      <c r="M66" s="6" t="s">
        <v>67</v>
      </c>
      <c r="N66" s="7" t="s">
        <v>340</v>
      </c>
      <c r="O66" s="6" t="s">
        <v>57</v>
      </c>
      <c r="P66" s="6" t="s">
        <v>57</v>
      </c>
      <c r="Q66" s="31" t="s">
        <v>427</v>
      </c>
      <c r="R66" s="6" t="s">
        <v>59</v>
      </c>
      <c r="S66" s="7" t="s">
        <v>428</v>
      </c>
      <c r="T66" s="7" t="s">
        <v>429</v>
      </c>
      <c r="U66" s="6" t="s">
        <v>374</v>
      </c>
      <c r="V66" s="6" t="s">
        <v>57</v>
      </c>
      <c r="W66" s="6"/>
      <c r="X66" s="6"/>
      <c r="Y66" s="6"/>
      <c r="Z66" s="6" t="s">
        <v>57</v>
      </c>
      <c r="AA66" s="6"/>
      <c r="AB66" s="6"/>
      <c r="AC66" s="6"/>
      <c r="AD66" s="6"/>
      <c r="AE66" s="6" t="s">
        <v>57</v>
      </c>
      <c r="AF66" s="34"/>
      <c r="AG66" s="7"/>
      <c r="AH66" s="7"/>
      <c r="AI66" s="6"/>
      <c r="AJ66" s="6" t="s">
        <v>57</v>
      </c>
      <c r="AK66" s="6"/>
      <c r="AL66" s="6"/>
      <c r="AM66" s="6"/>
      <c r="AN66" s="6"/>
      <c r="AO66" s="6"/>
    </row>
    <row r="67" spans="1:41" ht="30" customHeight="1">
      <c r="A67" s="11">
        <v>64</v>
      </c>
      <c r="B67" s="6" t="s">
        <v>46</v>
      </c>
      <c r="C67" s="6" t="s">
        <v>47</v>
      </c>
      <c r="D67" s="13" t="s">
        <v>430</v>
      </c>
      <c r="E67" s="27" t="s">
        <v>49</v>
      </c>
      <c r="F67" s="28">
        <v>1968.04</v>
      </c>
      <c r="G67" s="25" t="s">
        <v>422</v>
      </c>
      <c r="H67" s="25" t="s">
        <v>192</v>
      </c>
      <c r="I67" s="6" t="s">
        <v>65</v>
      </c>
      <c r="J67" s="6" t="s">
        <v>133</v>
      </c>
      <c r="K67" s="6" t="s">
        <v>105</v>
      </c>
      <c r="L67" s="6" t="s">
        <v>340</v>
      </c>
      <c r="M67" s="6" t="s">
        <v>67</v>
      </c>
      <c r="N67" s="7" t="s">
        <v>340</v>
      </c>
      <c r="O67" s="6" t="s">
        <v>57</v>
      </c>
      <c r="P67" s="6" t="s">
        <v>57</v>
      </c>
      <c r="Q67" s="31" t="s">
        <v>431</v>
      </c>
      <c r="R67" s="6" t="s">
        <v>59</v>
      </c>
      <c r="S67" s="7" t="s">
        <v>432</v>
      </c>
      <c r="T67" s="7" t="s">
        <v>343</v>
      </c>
      <c r="U67" s="6" t="s">
        <v>344</v>
      </c>
      <c r="V67" s="6" t="s">
        <v>57</v>
      </c>
      <c r="W67" s="6"/>
      <c r="X67" s="6"/>
      <c r="Y67" s="6"/>
      <c r="Z67" s="6" t="s">
        <v>57</v>
      </c>
      <c r="AA67" s="6"/>
      <c r="AB67" s="6"/>
      <c r="AC67" s="6"/>
      <c r="AD67" s="6"/>
      <c r="AE67" s="6" t="s">
        <v>57</v>
      </c>
      <c r="AF67" s="34"/>
      <c r="AG67" s="7"/>
      <c r="AH67" s="7"/>
      <c r="AI67" s="6"/>
      <c r="AJ67" s="6" t="s">
        <v>57</v>
      </c>
      <c r="AK67" s="6"/>
      <c r="AL67" s="6"/>
      <c r="AM67" s="6"/>
      <c r="AN67" s="6"/>
      <c r="AO67" s="6"/>
    </row>
    <row r="68" spans="1:41" ht="30" customHeight="1">
      <c r="A68" s="11">
        <v>65</v>
      </c>
      <c r="B68" s="6" t="s">
        <v>78</v>
      </c>
      <c r="C68" s="46" t="s">
        <v>567</v>
      </c>
      <c r="D68" s="47" t="s">
        <v>568</v>
      </c>
      <c r="E68" s="6" t="s">
        <v>49</v>
      </c>
      <c r="F68" s="22">
        <v>27748</v>
      </c>
      <c r="G68" s="47" t="s">
        <v>569</v>
      </c>
      <c r="H68" s="47" t="s">
        <v>570</v>
      </c>
      <c r="I68" s="6" t="s">
        <v>52</v>
      </c>
      <c r="J68" s="6" t="s">
        <v>53</v>
      </c>
      <c r="K68" s="6" t="s">
        <v>105</v>
      </c>
      <c r="L68" s="46" t="s">
        <v>561</v>
      </c>
      <c r="M68" s="6" t="s">
        <v>56</v>
      </c>
      <c r="N68" s="47" t="s">
        <v>571</v>
      </c>
      <c r="O68" s="6" t="s">
        <v>57</v>
      </c>
      <c r="P68" s="6" t="s">
        <v>57</v>
      </c>
      <c r="Q68" s="31" t="s">
        <v>572</v>
      </c>
      <c r="R68" s="6" t="s">
        <v>57</v>
      </c>
      <c r="S68" s="7"/>
      <c r="T68" s="7"/>
      <c r="U68" s="6"/>
      <c r="V68" s="6" t="s">
        <v>57</v>
      </c>
      <c r="W68" s="6"/>
      <c r="X68" s="6"/>
      <c r="Y68" s="6"/>
      <c r="Z68" s="6" t="s">
        <v>57</v>
      </c>
      <c r="AA68" s="6"/>
      <c r="AB68" s="6"/>
      <c r="AC68" s="6"/>
      <c r="AD68" s="6"/>
      <c r="AE68" s="6" t="s">
        <v>57</v>
      </c>
      <c r="AF68" s="34"/>
      <c r="AG68" s="7"/>
      <c r="AH68" s="7"/>
      <c r="AI68" s="6"/>
      <c r="AJ68" s="6" t="s">
        <v>57</v>
      </c>
      <c r="AK68" s="6"/>
      <c r="AL68" s="6"/>
      <c r="AM68" s="6"/>
      <c r="AN68" s="6"/>
      <c r="AO68" s="6"/>
    </row>
    <row r="69" spans="1:41" s="9" customFormat="1" ht="30" customHeight="1">
      <c r="A69" s="11">
        <v>66</v>
      </c>
      <c r="B69" s="11" t="s">
        <v>78</v>
      </c>
      <c r="C69" s="44" t="s">
        <v>563</v>
      </c>
      <c r="D69" s="47" t="s">
        <v>574</v>
      </c>
      <c r="E69" s="44" t="s">
        <v>575</v>
      </c>
      <c r="F69" s="12">
        <v>25323</v>
      </c>
      <c r="G69" s="42" t="s">
        <v>576</v>
      </c>
      <c r="H69" s="47" t="s">
        <v>570</v>
      </c>
      <c r="I69" s="11" t="s">
        <v>52</v>
      </c>
      <c r="J69" s="11" t="s">
        <v>53</v>
      </c>
      <c r="K69" s="6" t="s">
        <v>105</v>
      </c>
      <c r="L69" s="44" t="s">
        <v>577</v>
      </c>
      <c r="M69" s="11" t="s">
        <v>56</v>
      </c>
      <c r="N69" s="13"/>
      <c r="O69" s="11" t="s">
        <v>57</v>
      </c>
      <c r="P69" s="11" t="s">
        <v>57</v>
      </c>
      <c r="Q69" s="31"/>
      <c r="R69" s="11" t="s">
        <v>57</v>
      </c>
      <c r="S69" s="13"/>
      <c r="T69" s="13"/>
      <c r="U69" s="11"/>
      <c r="V69" s="6" t="s">
        <v>57</v>
      </c>
      <c r="W69" s="11"/>
      <c r="X69" s="11"/>
      <c r="Y69" s="11"/>
      <c r="Z69" s="6" t="s">
        <v>57</v>
      </c>
      <c r="AA69" s="11"/>
      <c r="AB69" s="11"/>
      <c r="AC69" s="11"/>
      <c r="AD69" s="11"/>
      <c r="AE69" s="11" t="s">
        <v>57</v>
      </c>
      <c r="AF69" s="34"/>
      <c r="AG69" s="7"/>
      <c r="AH69" s="7"/>
      <c r="AI69" s="11"/>
      <c r="AJ69" s="11" t="s">
        <v>57</v>
      </c>
      <c r="AK69" s="13"/>
      <c r="AL69" s="11"/>
      <c r="AM69" s="11"/>
      <c r="AN69" s="11"/>
      <c r="AO69" s="11"/>
    </row>
    <row r="70" spans="1:41" ht="30" customHeight="1">
      <c r="A70" s="11">
        <v>67</v>
      </c>
      <c r="B70" s="6" t="s">
        <v>46</v>
      </c>
      <c r="C70" s="6" t="s">
        <v>47</v>
      </c>
      <c r="D70" s="13" t="s">
        <v>433</v>
      </c>
      <c r="E70" s="6" t="s">
        <v>49</v>
      </c>
      <c r="F70" s="22">
        <v>32821</v>
      </c>
      <c r="G70" s="7" t="s">
        <v>214</v>
      </c>
      <c r="H70" s="7" t="s">
        <v>434</v>
      </c>
      <c r="I70" s="6" t="s">
        <v>52</v>
      </c>
      <c r="J70" s="6" t="s">
        <v>53</v>
      </c>
      <c r="K70" s="6" t="s">
        <v>54</v>
      </c>
      <c r="L70" s="6" t="s">
        <v>140</v>
      </c>
      <c r="M70" s="6" t="s">
        <v>56</v>
      </c>
      <c r="N70" s="7" t="s">
        <v>435</v>
      </c>
      <c r="O70" s="6" t="s">
        <v>57</v>
      </c>
      <c r="P70" s="6" t="s">
        <v>57</v>
      </c>
      <c r="Q70" s="31" t="s">
        <v>436</v>
      </c>
      <c r="R70" s="11" t="s">
        <v>59</v>
      </c>
      <c r="S70" s="13" t="s">
        <v>401</v>
      </c>
      <c r="T70" s="7" t="s">
        <v>402</v>
      </c>
      <c r="U70" s="11" t="s">
        <v>437</v>
      </c>
      <c r="V70" s="6" t="s">
        <v>57</v>
      </c>
      <c r="W70" s="6"/>
      <c r="X70" s="6"/>
      <c r="Y70" s="6"/>
      <c r="Z70" s="6" t="s">
        <v>57</v>
      </c>
      <c r="AA70" s="6"/>
      <c r="AB70" s="6"/>
      <c r="AC70" s="6"/>
      <c r="AD70" s="6"/>
      <c r="AE70" s="6" t="s">
        <v>59</v>
      </c>
      <c r="AF70" s="34">
        <v>44477</v>
      </c>
      <c r="AG70" s="7" t="s">
        <v>438</v>
      </c>
      <c r="AH70" s="7" t="s">
        <v>439</v>
      </c>
      <c r="AI70" s="6" t="s">
        <v>59</v>
      </c>
      <c r="AJ70" s="6" t="s">
        <v>57</v>
      </c>
      <c r="AK70" s="6"/>
      <c r="AL70" s="6"/>
      <c r="AM70" s="6"/>
      <c r="AN70" s="6"/>
      <c r="AO70" s="6"/>
    </row>
    <row r="71" spans="1:41" s="9" customFormat="1" ht="30" customHeight="1">
      <c r="A71" s="11">
        <v>68</v>
      </c>
      <c r="B71" s="11" t="s">
        <v>46</v>
      </c>
      <c r="C71" s="11" t="s">
        <v>47</v>
      </c>
      <c r="D71" s="13" t="s">
        <v>440</v>
      </c>
      <c r="E71" s="11" t="s">
        <v>49</v>
      </c>
      <c r="F71" s="12">
        <v>29295</v>
      </c>
      <c r="G71" s="13" t="s">
        <v>376</v>
      </c>
      <c r="H71" s="13" t="s">
        <v>226</v>
      </c>
      <c r="I71" s="11" t="s">
        <v>52</v>
      </c>
      <c r="J71" s="11" t="s">
        <v>53</v>
      </c>
      <c r="K71" s="6" t="s">
        <v>54</v>
      </c>
      <c r="L71" s="11" t="s">
        <v>140</v>
      </c>
      <c r="M71" s="11" t="s">
        <v>56</v>
      </c>
      <c r="N71" s="13" t="s">
        <v>441</v>
      </c>
      <c r="O71" s="11" t="s">
        <v>57</v>
      </c>
      <c r="P71" s="11" t="s">
        <v>57</v>
      </c>
      <c r="Q71" s="31" t="s">
        <v>442</v>
      </c>
      <c r="R71" s="11" t="s">
        <v>59</v>
      </c>
      <c r="S71" s="13" t="s">
        <v>401</v>
      </c>
      <c r="T71" s="13" t="s">
        <v>443</v>
      </c>
      <c r="U71" s="11" t="s">
        <v>437</v>
      </c>
      <c r="V71" s="6" t="s">
        <v>57</v>
      </c>
      <c r="W71" s="11"/>
      <c r="X71" s="11"/>
      <c r="Y71" s="11"/>
      <c r="Z71" s="6" t="s">
        <v>57</v>
      </c>
      <c r="AA71" s="11"/>
      <c r="AB71" s="11"/>
      <c r="AC71" s="11"/>
      <c r="AD71" s="11"/>
      <c r="AE71" s="11" t="s">
        <v>59</v>
      </c>
      <c r="AF71" s="34">
        <v>44043</v>
      </c>
      <c r="AG71" s="7" t="s">
        <v>444</v>
      </c>
      <c r="AH71" s="7" t="s">
        <v>445</v>
      </c>
      <c r="AI71" s="11" t="s">
        <v>59</v>
      </c>
      <c r="AJ71" s="11" t="s">
        <v>59</v>
      </c>
      <c r="AK71" s="13" t="s">
        <v>446</v>
      </c>
      <c r="AL71" s="11">
        <v>2021</v>
      </c>
      <c r="AM71" s="11" t="s">
        <v>180</v>
      </c>
      <c r="AN71" s="11" t="s">
        <v>181</v>
      </c>
      <c r="AO71" s="11">
        <v>10000</v>
      </c>
    </row>
    <row r="72" spans="1:41" s="9" customFormat="1" ht="30" customHeight="1">
      <c r="A72" s="11">
        <v>69</v>
      </c>
      <c r="B72" s="11" t="s">
        <v>46</v>
      </c>
      <c r="C72" s="11" t="s">
        <v>47</v>
      </c>
      <c r="D72" s="13" t="s">
        <v>447</v>
      </c>
      <c r="E72" s="38" t="s">
        <v>49</v>
      </c>
      <c r="F72" s="39">
        <v>1971.11</v>
      </c>
      <c r="G72" s="40" t="s">
        <v>89</v>
      </c>
      <c r="H72" s="40" t="s">
        <v>448</v>
      </c>
      <c r="I72" s="11" t="s">
        <v>52</v>
      </c>
      <c r="J72" s="11" t="s">
        <v>53</v>
      </c>
      <c r="K72" s="11" t="s">
        <v>105</v>
      </c>
      <c r="L72" s="11" t="s">
        <v>340</v>
      </c>
      <c r="M72" s="11" t="s">
        <v>67</v>
      </c>
      <c r="N72" s="13" t="s">
        <v>340</v>
      </c>
      <c r="O72" s="11" t="s">
        <v>57</v>
      </c>
      <c r="P72" s="11" t="s">
        <v>57</v>
      </c>
      <c r="Q72" s="30" t="s">
        <v>449</v>
      </c>
      <c r="R72" s="11" t="s">
        <v>59</v>
      </c>
      <c r="S72" s="13" t="s">
        <v>450</v>
      </c>
      <c r="T72" s="13" t="s">
        <v>373</v>
      </c>
      <c r="U72" s="11" t="s">
        <v>451</v>
      </c>
      <c r="V72" s="11" t="s">
        <v>57</v>
      </c>
      <c r="W72" s="11"/>
      <c r="X72" s="11"/>
      <c r="Y72" s="11"/>
      <c r="Z72" s="11" t="s">
        <v>57</v>
      </c>
      <c r="AA72" s="11"/>
      <c r="AB72" s="11"/>
      <c r="AC72" s="11"/>
      <c r="AD72" s="11"/>
      <c r="AE72" s="11" t="s">
        <v>57</v>
      </c>
      <c r="AF72" s="34"/>
      <c r="AG72" s="7"/>
      <c r="AH72" s="7"/>
      <c r="AI72" s="11"/>
      <c r="AJ72" s="11" t="s">
        <v>57</v>
      </c>
      <c r="AK72" s="11"/>
      <c r="AL72" s="11"/>
      <c r="AM72" s="11"/>
      <c r="AN72" s="11"/>
      <c r="AO72" s="11"/>
    </row>
    <row r="73" spans="1:41" s="9" customFormat="1" ht="30" customHeight="1">
      <c r="A73" s="11">
        <v>70</v>
      </c>
      <c r="B73" s="11" t="s">
        <v>46</v>
      </c>
      <c r="C73" s="11" t="s">
        <v>47</v>
      </c>
      <c r="D73" s="13" t="s">
        <v>452</v>
      </c>
      <c r="E73" s="38" t="s">
        <v>88</v>
      </c>
      <c r="F73" s="39">
        <v>1973.11</v>
      </c>
      <c r="G73" s="40" t="s">
        <v>339</v>
      </c>
      <c r="H73" s="40" t="s">
        <v>192</v>
      </c>
      <c r="I73" s="11" t="s">
        <v>65</v>
      </c>
      <c r="J73" s="11" t="s">
        <v>133</v>
      </c>
      <c r="K73" s="11" t="s">
        <v>105</v>
      </c>
      <c r="L73" s="11" t="s">
        <v>364</v>
      </c>
      <c r="M73" s="11" t="s">
        <v>67</v>
      </c>
      <c r="N73" s="13" t="s">
        <v>364</v>
      </c>
      <c r="O73" s="11" t="s">
        <v>57</v>
      </c>
      <c r="P73" s="11" t="s">
        <v>57</v>
      </c>
      <c r="Q73" s="31" t="s">
        <v>453</v>
      </c>
      <c r="R73" s="11" t="s">
        <v>59</v>
      </c>
      <c r="S73" s="13" t="s">
        <v>454</v>
      </c>
      <c r="T73" s="13" t="s">
        <v>455</v>
      </c>
      <c r="U73" s="11" t="s">
        <v>451</v>
      </c>
      <c r="V73" s="11" t="s">
        <v>57</v>
      </c>
      <c r="W73" s="11"/>
      <c r="X73" s="11"/>
      <c r="Y73" s="11"/>
      <c r="Z73" s="11" t="s">
        <v>57</v>
      </c>
      <c r="AA73" s="11"/>
      <c r="AB73" s="11"/>
      <c r="AC73" s="11"/>
      <c r="AD73" s="11"/>
      <c r="AE73" s="11" t="s">
        <v>57</v>
      </c>
      <c r="AF73" s="34"/>
      <c r="AG73" s="7"/>
      <c r="AH73" s="7"/>
      <c r="AI73" s="11"/>
      <c r="AJ73" s="11" t="s">
        <v>57</v>
      </c>
      <c r="AK73" s="11"/>
      <c r="AL73" s="11"/>
      <c r="AM73" s="11"/>
      <c r="AN73" s="11"/>
      <c r="AO73" s="11"/>
    </row>
    <row r="74" spans="1:41" s="9" customFormat="1" ht="30" customHeight="1">
      <c r="A74" s="11">
        <v>71</v>
      </c>
      <c r="B74" s="11" t="s">
        <v>46</v>
      </c>
      <c r="C74" s="11" t="s">
        <v>47</v>
      </c>
      <c r="D74" s="13" t="s">
        <v>456</v>
      </c>
      <c r="E74" s="38" t="s">
        <v>49</v>
      </c>
      <c r="F74" s="39">
        <v>1998.8</v>
      </c>
      <c r="G74" s="40" t="s">
        <v>457</v>
      </c>
      <c r="H74" s="40" t="s">
        <v>458</v>
      </c>
      <c r="I74" s="11" t="s">
        <v>65</v>
      </c>
      <c r="J74" s="11" t="s">
        <v>133</v>
      </c>
      <c r="K74" s="11" t="s">
        <v>54</v>
      </c>
      <c r="L74" s="11" t="s">
        <v>459</v>
      </c>
      <c r="M74" s="11" t="s">
        <v>283</v>
      </c>
      <c r="N74" s="13" t="s">
        <v>459</v>
      </c>
      <c r="O74" s="11" t="s">
        <v>57</v>
      </c>
      <c r="P74" s="11" t="s">
        <v>57</v>
      </c>
      <c r="Q74" s="31" t="s">
        <v>460</v>
      </c>
      <c r="R74" s="11" t="s">
        <v>59</v>
      </c>
      <c r="S74" s="13" t="s">
        <v>461</v>
      </c>
      <c r="T74" s="13" t="s">
        <v>462</v>
      </c>
      <c r="U74" s="11" t="s">
        <v>463</v>
      </c>
      <c r="V74" s="11" t="s">
        <v>57</v>
      </c>
      <c r="W74" s="11"/>
      <c r="X74" s="11"/>
      <c r="Y74" s="11"/>
      <c r="Z74" s="11" t="s">
        <v>57</v>
      </c>
      <c r="AA74" s="11"/>
      <c r="AB74" s="11"/>
      <c r="AC74" s="11"/>
      <c r="AD74" s="11"/>
      <c r="AE74" s="11" t="s">
        <v>57</v>
      </c>
      <c r="AF74" s="34"/>
      <c r="AG74" s="7"/>
      <c r="AH74" s="7"/>
      <c r="AI74" s="11"/>
      <c r="AJ74" s="11" t="s">
        <v>57</v>
      </c>
      <c r="AK74" s="11"/>
      <c r="AL74" s="11"/>
      <c r="AM74" s="11"/>
      <c r="AN74" s="11"/>
      <c r="AO74" s="11"/>
    </row>
    <row r="75" spans="1:41" s="9" customFormat="1" ht="30" customHeight="1">
      <c r="A75" s="11">
        <v>72</v>
      </c>
      <c r="B75" s="11" t="s">
        <v>46</v>
      </c>
      <c r="C75" s="11" t="s">
        <v>47</v>
      </c>
      <c r="D75" s="13" t="s">
        <v>464</v>
      </c>
      <c r="E75" s="38" t="s">
        <v>49</v>
      </c>
      <c r="F75" s="39">
        <v>1982.08</v>
      </c>
      <c r="G75" s="40" t="s">
        <v>367</v>
      </c>
      <c r="H75" s="40" t="s">
        <v>226</v>
      </c>
      <c r="I75" s="11" t="s">
        <v>52</v>
      </c>
      <c r="J75" s="11" t="s">
        <v>53</v>
      </c>
      <c r="K75" s="11" t="s">
        <v>105</v>
      </c>
      <c r="L75" s="11" t="s">
        <v>294</v>
      </c>
      <c r="M75" s="11" t="s">
        <v>56</v>
      </c>
      <c r="N75" s="13" t="s">
        <v>294</v>
      </c>
      <c r="O75" s="11" t="s">
        <v>57</v>
      </c>
      <c r="P75" s="11" t="s">
        <v>57</v>
      </c>
      <c r="Q75" s="31" t="s">
        <v>465</v>
      </c>
      <c r="R75" s="11" t="s">
        <v>59</v>
      </c>
      <c r="S75" s="13" t="s">
        <v>466</v>
      </c>
      <c r="T75" s="13" t="s">
        <v>373</v>
      </c>
      <c r="U75" s="11" t="s">
        <v>374</v>
      </c>
      <c r="V75" s="11" t="s">
        <v>57</v>
      </c>
      <c r="W75" s="11"/>
      <c r="X75" s="11"/>
      <c r="Y75" s="11"/>
      <c r="Z75" s="11" t="s">
        <v>57</v>
      </c>
      <c r="AA75" s="11"/>
      <c r="AB75" s="11"/>
      <c r="AC75" s="11"/>
      <c r="AD75" s="11"/>
      <c r="AE75" s="11" t="s">
        <v>57</v>
      </c>
      <c r="AF75" s="34"/>
      <c r="AG75" s="7"/>
      <c r="AH75" s="7"/>
      <c r="AI75" s="11"/>
      <c r="AJ75" s="11" t="s">
        <v>57</v>
      </c>
      <c r="AK75" s="11"/>
      <c r="AL75" s="11"/>
      <c r="AM75" s="11"/>
      <c r="AN75" s="11"/>
      <c r="AO75" s="11"/>
    </row>
    <row r="76" spans="1:41" s="9" customFormat="1" ht="30" customHeight="1">
      <c r="A76" s="11">
        <v>73</v>
      </c>
      <c r="B76" s="11" t="s">
        <v>46</v>
      </c>
      <c r="C76" s="11" t="s">
        <v>47</v>
      </c>
      <c r="D76" s="13" t="s">
        <v>467</v>
      </c>
      <c r="E76" s="11" t="s">
        <v>49</v>
      </c>
      <c r="F76" s="12">
        <v>29759</v>
      </c>
      <c r="G76" s="13" t="s">
        <v>275</v>
      </c>
      <c r="H76" s="13" t="s">
        <v>228</v>
      </c>
      <c r="I76" s="11" t="s">
        <v>65</v>
      </c>
      <c r="J76" s="11" t="s">
        <v>133</v>
      </c>
      <c r="K76" s="11" t="s">
        <v>54</v>
      </c>
      <c r="L76" s="11" t="s">
        <v>66</v>
      </c>
      <c r="M76" s="11" t="s">
        <v>67</v>
      </c>
      <c r="N76" s="13"/>
      <c r="O76" s="11" t="s">
        <v>57</v>
      </c>
      <c r="P76" s="11" t="s">
        <v>57</v>
      </c>
      <c r="Q76" s="31" t="s">
        <v>468</v>
      </c>
      <c r="R76" s="11" t="s">
        <v>59</v>
      </c>
      <c r="S76" s="7" t="s">
        <v>147</v>
      </c>
      <c r="T76" s="7" t="s">
        <v>343</v>
      </c>
      <c r="U76" s="11" t="s">
        <v>344</v>
      </c>
      <c r="V76" s="11" t="s">
        <v>57</v>
      </c>
      <c r="W76" s="11"/>
      <c r="X76" s="11"/>
      <c r="Y76" s="11"/>
      <c r="Z76" s="11" t="s">
        <v>57</v>
      </c>
      <c r="AA76" s="11"/>
      <c r="AB76" s="11"/>
      <c r="AC76" s="11"/>
      <c r="AD76" s="11"/>
      <c r="AE76" s="11" t="s">
        <v>59</v>
      </c>
      <c r="AF76" s="34">
        <v>44561</v>
      </c>
      <c r="AG76" s="7" t="s">
        <v>469</v>
      </c>
      <c r="AH76" s="7" t="s">
        <v>470</v>
      </c>
      <c r="AI76" s="11" t="s">
        <v>59</v>
      </c>
      <c r="AJ76" s="11" t="s">
        <v>57</v>
      </c>
      <c r="AK76" s="11"/>
      <c r="AL76" s="11"/>
      <c r="AM76" s="11"/>
      <c r="AN76" s="11"/>
      <c r="AO76" s="11"/>
    </row>
    <row r="77" spans="1:41" s="9" customFormat="1" ht="30" customHeight="1">
      <c r="A77" s="11">
        <v>74</v>
      </c>
      <c r="B77" s="11" t="s">
        <v>46</v>
      </c>
      <c r="C77" s="11" t="s">
        <v>47</v>
      </c>
      <c r="D77" s="13" t="s">
        <v>471</v>
      </c>
      <c r="E77" s="11" t="s">
        <v>49</v>
      </c>
      <c r="F77" s="12">
        <v>31200</v>
      </c>
      <c r="G77" s="13" t="s">
        <v>472</v>
      </c>
      <c r="H77" s="13" t="s">
        <v>473</v>
      </c>
      <c r="I77" s="11" t="s">
        <v>65</v>
      </c>
      <c r="J77" s="11" t="s">
        <v>53</v>
      </c>
      <c r="K77" s="11" t="s">
        <v>54</v>
      </c>
      <c r="L77" s="11" t="s">
        <v>66</v>
      </c>
      <c r="M77" s="11" t="s">
        <v>67</v>
      </c>
      <c r="N77" s="13" t="s">
        <v>474</v>
      </c>
      <c r="O77" s="11" t="s">
        <v>57</v>
      </c>
      <c r="P77" s="11" t="s">
        <v>59</v>
      </c>
      <c r="Q77" s="31" t="s">
        <v>475</v>
      </c>
      <c r="R77" s="11" t="s">
        <v>59</v>
      </c>
      <c r="S77" s="13" t="s">
        <v>277</v>
      </c>
      <c r="T77" s="13" t="s">
        <v>337</v>
      </c>
      <c r="U77" s="11"/>
      <c r="V77" s="11" t="s">
        <v>57</v>
      </c>
      <c r="W77" s="11"/>
      <c r="X77" s="11"/>
      <c r="Y77" s="11"/>
      <c r="Z77" s="11" t="s">
        <v>59</v>
      </c>
      <c r="AA77" s="11">
        <v>2021.1</v>
      </c>
      <c r="AB77" s="13" t="s">
        <v>476</v>
      </c>
      <c r="AC77" s="6" t="s">
        <v>71</v>
      </c>
      <c r="AD77" s="6" t="s">
        <v>59</v>
      </c>
      <c r="AE77" s="11" t="s">
        <v>59</v>
      </c>
      <c r="AF77" s="34">
        <v>43336</v>
      </c>
      <c r="AG77" s="7" t="s">
        <v>477</v>
      </c>
      <c r="AH77" s="7" t="s">
        <v>478</v>
      </c>
      <c r="AI77" s="11" t="s">
        <v>59</v>
      </c>
      <c r="AJ77" s="11" t="s">
        <v>59</v>
      </c>
      <c r="AK77" s="13" t="s">
        <v>479</v>
      </c>
      <c r="AL77" s="11">
        <v>2021</v>
      </c>
      <c r="AM77" s="11" t="s">
        <v>180</v>
      </c>
      <c r="AN77" s="11" t="s">
        <v>181</v>
      </c>
      <c r="AO77" s="11">
        <v>20000</v>
      </c>
    </row>
    <row r="78" spans="1:41" ht="30" customHeight="1">
      <c r="A78" s="11">
        <v>75</v>
      </c>
      <c r="B78" s="6" t="s">
        <v>46</v>
      </c>
      <c r="C78" s="6" t="s">
        <v>47</v>
      </c>
      <c r="D78" s="13" t="s">
        <v>480</v>
      </c>
      <c r="E78" s="6" t="s">
        <v>88</v>
      </c>
      <c r="F78" s="41">
        <v>34848</v>
      </c>
      <c r="G78" s="23" t="s">
        <v>89</v>
      </c>
      <c r="H78" s="23" t="s">
        <v>192</v>
      </c>
      <c r="I78" s="6" t="s">
        <v>52</v>
      </c>
      <c r="J78" s="6" t="s">
        <v>53</v>
      </c>
      <c r="K78" s="6" t="s">
        <v>54</v>
      </c>
      <c r="L78" s="6"/>
      <c r="M78" s="6" t="s">
        <v>75</v>
      </c>
      <c r="N78" s="7"/>
      <c r="O78" s="6" t="s">
        <v>57</v>
      </c>
      <c r="P78" s="6" t="s">
        <v>57</v>
      </c>
      <c r="Q78" s="31" t="s">
        <v>481</v>
      </c>
      <c r="R78" s="6" t="s">
        <v>57</v>
      </c>
      <c r="S78" s="7"/>
      <c r="T78" s="7"/>
      <c r="U78" s="6"/>
      <c r="V78" s="11" t="s">
        <v>57</v>
      </c>
      <c r="W78" s="6"/>
      <c r="X78" s="6"/>
      <c r="Y78" s="6"/>
      <c r="Z78" s="6" t="s">
        <v>57</v>
      </c>
      <c r="AA78" s="6"/>
      <c r="AB78" s="6"/>
      <c r="AC78" s="6"/>
      <c r="AD78" s="6"/>
      <c r="AE78" s="6" t="s">
        <v>57</v>
      </c>
      <c r="AF78" s="34"/>
      <c r="AG78" s="7"/>
      <c r="AH78" s="7"/>
      <c r="AI78" s="6"/>
      <c r="AJ78" s="6" t="s">
        <v>57</v>
      </c>
      <c r="AK78" s="6"/>
      <c r="AL78" s="6"/>
      <c r="AM78" s="6"/>
      <c r="AN78" s="6"/>
      <c r="AO78" s="6"/>
    </row>
    <row r="79" spans="1:41" ht="30" customHeight="1">
      <c r="A79" s="11">
        <v>76</v>
      </c>
      <c r="B79" s="6" t="s">
        <v>46</v>
      </c>
      <c r="C79" s="6" t="s">
        <v>47</v>
      </c>
      <c r="D79" s="13" t="s">
        <v>482</v>
      </c>
      <c r="E79" s="6" t="s">
        <v>49</v>
      </c>
      <c r="F79" s="22">
        <v>30981</v>
      </c>
      <c r="G79" s="7" t="s">
        <v>63</v>
      </c>
      <c r="H79" s="7" t="s">
        <v>483</v>
      </c>
      <c r="I79" s="6" t="s">
        <v>65</v>
      </c>
      <c r="J79" s="6" t="s">
        <v>53</v>
      </c>
      <c r="K79" s="6" t="s">
        <v>54</v>
      </c>
      <c r="L79" s="6" t="s">
        <v>66</v>
      </c>
      <c r="M79" s="6" t="s">
        <v>67</v>
      </c>
      <c r="N79" s="7"/>
      <c r="O79" s="6" t="s">
        <v>57</v>
      </c>
      <c r="P79" s="6" t="s">
        <v>59</v>
      </c>
      <c r="Q79" s="31" t="s">
        <v>484</v>
      </c>
      <c r="R79" s="11" t="s">
        <v>59</v>
      </c>
      <c r="S79" s="7" t="s">
        <v>147</v>
      </c>
      <c r="T79" s="7" t="s">
        <v>343</v>
      </c>
      <c r="U79" s="6" t="s">
        <v>374</v>
      </c>
      <c r="V79" s="11" t="s">
        <v>59</v>
      </c>
      <c r="W79" s="7" t="s">
        <v>417</v>
      </c>
      <c r="X79" s="7" t="s">
        <v>418</v>
      </c>
      <c r="Y79" s="6" t="s">
        <v>93</v>
      </c>
      <c r="Z79" s="6" t="s">
        <v>59</v>
      </c>
      <c r="AA79" s="6">
        <v>2022.12</v>
      </c>
      <c r="AB79" s="7" t="s">
        <v>485</v>
      </c>
      <c r="AC79" s="6" t="s">
        <v>195</v>
      </c>
      <c r="AD79" s="6" t="s">
        <v>59</v>
      </c>
      <c r="AE79" s="6" t="s">
        <v>59</v>
      </c>
      <c r="AF79" s="34" t="s">
        <v>486</v>
      </c>
      <c r="AG79" s="7" t="s">
        <v>487</v>
      </c>
      <c r="AH79" s="7" t="s">
        <v>488</v>
      </c>
      <c r="AI79" s="6" t="s">
        <v>59</v>
      </c>
      <c r="AJ79" s="6" t="s">
        <v>57</v>
      </c>
      <c r="AK79" s="6"/>
      <c r="AL79" s="6"/>
      <c r="AM79" s="6"/>
      <c r="AN79" s="6"/>
      <c r="AO79" s="6"/>
    </row>
    <row r="80" spans="1:41" ht="30" customHeight="1">
      <c r="A80" s="11">
        <v>77</v>
      </c>
      <c r="B80" s="6" t="s">
        <v>46</v>
      </c>
      <c r="C80" s="6" t="s">
        <v>47</v>
      </c>
      <c r="D80" s="13" t="s">
        <v>489</v>
      </c>
      <c r="E80" s="6" t="s">
        <v>49</v>
      </c>
      <c r="F80" s="22">
        <v>30731</v>
      </c>
      <c r="G80" s="7" t="s">
        <v>89</v>
      </c>
      <c r="H80" s="7" t="s">
        <v>315</v>
      </c>
      <c r="I80" s="6" t="s">
        <v>52</v>
      </c>
      <c r="J80" s="6" t="s">
        <v>53</v>
      </c>
      <c r="K80" s="6" t="s">
        <v>54</v>
      </c>
      <c r="L80" s="6" t="s">
        <v>294</v>
      </c>
      <c r="M80" s="6" t="s">
        <v>56</v>
      </c>
      <c r="N80" s="7"/>
      <c r="O80" s="6" t="s">
        <v>57</v>
      </c>
      <c r="P80" s="6" t="s">
        <v>57</v>
      </c>
      <c r="Q80" s="31" t="s">
        <v>490</v>
      </c>
      <c r="R80" s="6" t="s">
        <v>57</v>
      </c>
      <c r="S80" s="7"/>
      <c r="T80" s="7"/>
      <c r="U80" s="6"/>
      <c r="V80" s="11" t="s">
        <v>57</v>
      </c>
      <c r="W80" s="6"/>
      <c r="X80" s="6"/>
      <c r="Y80" s="6"/>
      <c r="Z80" s="6" t="s">
        <v>57</v>
      </c>
      <c r="AA80" s="6"/>
      <c r="AB80" s="6"/>
      <c r="AC80" s="6"/>
      <c r="AD80" s="6"/>
      <c r="AE80" s="6" t="s">
        <v>57</v>
      </c>
      <c r="AF80" s="34"/>
      <c r="AG80" s="7"/>
      <c r="AH80" s="7"/>
      <c r="AI80" s="6"/>
      <c r="AJ80" s="6" t="s">
        <v>57</v>
      </c>
      <c r="AK80" s="6"/>
      <c r="AL80" s="6"/>
      <c r="AM80" s="6"/>
      <c r="AN80" s="6"/>
      <c r="AO80" s="6"/>
    </row>
    <row r="81" spans="1:41" ht="30" customHeight="1">
      <c r="A81" s="11">
        <v>78</v>
      </c>
      <c r="B81" s="6" t="s">
        <v>46</v>
      </c>
      <c r="C81" s="6" t="s">
        <v>47</v>
      </c>
      <c r="D81" s="13" t="s">
        <v>491</v>
      </c>
      <c r="E81" s="27" t="s">
        <v>49</v>
      </c>
      <c r="F81" s="28">
        <v>1988.03</v>
      </c>
      <c r="G81" s="25" t="s">
        <v>492</v>
      </c>
      <c r="H81" s="25" t="s">
        <v>493</v>
      </c>
      <c r="I81" s="6" t="s">
        <v>52</v>
      </c>
      <c r="J81" s="6" t="s">
        <v>53</v>
      </c>
      <c r="K81" s="6" t="s">
        <v>105</v>
      </c>
      <c r="L81" s="6" t="s">
        <v>294</v>
      </c>
      <c r="M81" s="6" t="s">
        <v>56</v>
      </c>
      <c r="N81" s="7" t="s">
        <v>294</v>
      </c>
      <c r="O81" s="6" t="s">
        <v>57</v>
      </c>
      <c r="P81" s="6" t="s">
        <v>57</v>
      </c>
      <c r="Q81" s="31" t="s">
        <v>494</v>
      </c>
      <c r="R81" s="6" t="s">
        <v>59</v>
      </c>
      <c r="S81" s="7" t="s">
        <v>495</v>
      </c>
      <c r="T81" s="7" t="s">
        <v>373</v>
      </c>
      <c r="U81" s="6" t="s">
        <v>493</v>
      </c>
      <c r="V81" s="11" t="s">
        <v>57</v>
      </c>
      <c r="W81" s="6"/>
      <c r="X81" s="6"/>
      <c r="Y81" s="6"/>
      <c r="Z81" s="6" t="s">
        <v>57</v>
      </c>
      <c r="AA81" s="6"/>
      <c r="AB81" s="6"/>
      <c r="AC81" s="6"/>
      <c r="AD81" s="6"/>
      <c r="AE81" s="6" t="s">
        <v>57</v>
      </c>
      <c r="AF81" s="34"/>
      <c r="AG81" s="7"/>
      <c r="AH81" s="7"/>
      <c r="AI81" s="6"/>
      <c r="AJ81" s="6" t="s">
        <v>57</v>
      </c>
      <c r="AK81" s="6"/>
      <c r="AL81" s="6"/>
      <c r="AM81" s="6"/>
      <c r="AN81" s="6"/>
      <c r="AO81" s="6"/>
    </row>
    <row r="82" spans="1:41" ht="30" customHeight="1">
      <c r="A82" s="11">
        <v>79</v>
      </c>
      <c r="B82" s="6" t="s">
        <v>46</v>
      </c>
      <c r="C82" s="6" t="s">
        <v>47</v>
      </c>
      <c r="D82" s="13" t="s">
        <v>496</v>
      </c>
      <c r="E82" s="6" t="s">
        <v>49</v>
      </c>
      <c r="F82" s="22">
        <v>29132</v>
      </c>
      <c r="G82" s="7" t="s">
        <v>497</v>
      </c>
      <c r="H82" s="7" t="s">
        <v>498</v>
      </c>
      <c r="I82" s="6" t="s">
        <v>52</v>
      </c>
      <c r="J82" s="6" t="s">
        <v>53</v>
      </c>
      <c r="K82" s="6" t="s">
        <v>54</v>
      </c>
      <c r="L82" s="6" t="s">
        <v>66</v>
      </c>
      <c r="M82" s="6" t="s">
        <v>67</v>
      </c>
      <c r="N82" s="7" t="s">
        <v>499</v>
      </c>
      <c r="O82" s="6" t="s">
        <v>57</v>
      </c>
      <c r="P82" s="6" t="s">
        <v>57</v>
      </c>
      <c r="Q82" s="31" t="s">
        <v>500</v>
      </c>
      <c r="R82" s="11" t="s">
        <v>59</v>
      </c>
      <c r="S82" s="13" t="s">
        <v>60</v>
      </c>
      <c r="T82" s="7" t="s">
        <v>501</v>
      </c>
      <c r="U82" s="6"/>
      <c r="V82" s="11" t="s">
        <v>57</v>
      </c>
      <c r="W82" s="6"/>
      <c r="X82" s="6"/>
      <c r="Y82" s="6"/>
      <c r="Z82" s="6" t="s">
        <v>57</v>
      </c>
      <c r="AA82" s="6"/>
      <c r="AB82" s="6"/>
      <c r="AC82" s="6"/>
      <c r="AD82" s="6"/>
      <c r="AE82" s="6" t="s">
        <v>57</v>
      </c>
      <c r="AF82" s="34"/>
      <c r="AG82" s="7"/>
      <c r="AH82" s="7"/>
      <c r="AI82" s="6"/>
      <c r="AJ82" s="6" t="s">
        <v>59</v>
      </c>
      <c r="AK82" s="7" t="s">
        <v>502</v>
      </c>
      <c r="AL82" s="6" t="s">
        <v>179</v>
      </c>
      <c r="AM82" s="6" t="s">
        <v>180</v>
      </c>
      <c r="AN82" s="6" t="s">
        <v>181</v>
      </c>
      <c r="AO82" s="6">
        <v>20000</v>
      </c>
    </row>
    <row r="83" spans="1:41" ht="30" customHeight="1">
      <c r="A83" s="11">
        <v>80</v>
      </c>
      <c r="B83" s="6" t="s">
        <v>46</v>
      </c>
      <c r="C83" s="6" t="s">
        <v>47</v>
      </c>
      <c r="D83" s="13" t="s">
        <v>503</v>
      </c>
      <c r="E83" s="6" t="s">
        <v>49</v>
      </c>
      <c r="F83" s="22">
        <v>31352</v>
      </c>
      <c r="G83" s="7" t="s">
        <v>504</v>
      </c>
      <c r="H83" s="7" t="s">
        <v>259</v>
      </c>
      <c r="I83" s="6" t="s">
        <v>52</v>
      </c>
      <c r="J83" s="6" t="s">
        <v>53</v>
      </c>
      <c r="K83" s="6" t="s">
        <v>54</v>
      </c>
      <c r="L83" s="6" t="s">
        <v>66</v>
      </c>
      <c r="M83" s="6" t="s">
        <v>67</v>
      </c>
      <c r="N83" s="7"/>
      <c r="O83" s="6" t="s">
        <v>57</v>
      </c>
      <c r="P83" s="6" t="s">
        <v>57</v>
      </c>
      <c r="Q83" s="31" t="s">
        <v>505</v>
      </c>
      <c r="R83" s="11" t="s">
        <v>59</v>
      </c>
      <c r="S83" s="13" t="s">
        <v>60</v>
      </c>
      <c r="T83" s="7" t="s">
        <v>285</v>
      </c>
      <c r="U83" s="6"/>
      <c r="V83" s="11" t="s">
        <v>57</v>
      </c>
      <c r="W83" s="6"/>
      <c r="X83" s="6"/>
      <c r="Y83" s="11"/>
      <c r="Z83" s="6" t="s">
        <v>57</v>
      </c>
      <c r="AA83" s="6"/>
      <c r="AB83" s="6"/>
      <c r="AC83" s="6"/>
      <c r="AD83" s="6"/>
      <c r="AE83" s="6" t="s">
        <v>59</v>
      </c>
      <c r="AF83" s="34" t="s">
        <v>506</v>
      </c>
      <c r="AG83" s="7" t="s">
        <v>507</v>
      </c>
      <c r="AH83" s="7" t="s">
        <v>508</v>
      </c>
      <c r="AI83" s="6" t="s">
        <v>59</v>
      </c>
      <c r="AJ83" s="6" t="s">
        <v>57</v>
      </c>
      <c r="AK83" s="6"/>
      <c r="AL83" s="6"/>
      <c r="AM83" s="6"/>
      <c r="AN83" s="6"/>
      <c r="AO83" s="6"/>
    </row>
    <row r="84" spans="1:41" ht="30" customHeight="1">
      <c r="A84" s="11">
        <v>81</v>
      </c>
      <c r="B84" s="6" t="s">
        <v>46</v>
      </c>
      <c r="C84" s="6" t="s">
        <v>47</v>
      </c>
      <c r="D84" s="13" t="s">
        <v>509</v>
      </c>
      <c r="E84" s="6" t="s">
        <v>49</v>
      </c>
      <c r="F84" s="22">
        <v>30158</v>
      </c>
      <c r="G84" s="7" t="s">
        <v>275</v>
      </c>
      <c r="H84" s="7" t="s">
        <v>510</v>
      </c>
      <c r="I84" s="6" t="s">
        <v>65</v>
      </c>
      <c r="J84" s="6" t="s">
        <v>53</v>
      </c>
      <c r="K84" s="6" t="s">
        <v>54</v>
      </c>
      <c r="L84" s="6" t="s">
        <v>66</v>
      </c>
      <c r="M84" s="6" t="s">
        <v>67</v>
      </c>
      <c r="N84" s="7"/>
      <c r="O84" s="6" t="s">
        <v>57</v>
      </c>
      <c r="P84" s="6" t="s">
        <v>57</v>
      </c>
      <c r="Q84" s="31" t="s">
        <v>511</v>
      </c>
      <c r="R84" s="11" t="s">
        <v>59</v>
      </c>
      <c r="S84" s="13" t="s">
        <v>60</v>
      </c>
      <c r="T84" s="7" t="s">
        <v>512</v>
      </c>
      <c r="U84" s="6" t="s">
        <v>374</v>
      </c>
      <c r="V84" s="6" t="s">
        <v>59</v>
      </c>
      <c r="W84" s="7" t="s">
        <v>417</v>
      </c>
      <c r="X84" s="7" t="s">
        <v>513</v>
      </c>
      <c r="Y84" s="11" t="s">
        <v>93</v>
      </c>
      <c r="Z84" s="6" t="s">
        <v>57</v>
      </c>
      <c r="AA84" s="6"/>
      <c r="AB84" s="6"/>
      <c r="AC84" s="6"/>
      <c r="AD84" s="6"/>
      <c r="AE84" s="6" t="s">
        <v>59</v>
      </c>
      <c r="AF84" s="34" t="s">
        <v>486</v>
      </c>
      <c r="AG84" s="7" t="s">
        <v>514</v>
      </c>
      <c r="AH84" s="7" t="s">
        <v>515</v>
      </c>
      <c r="AI84" s="6" t="s">
        <v>59</v>
      </c>
      <c r="AJ84" s="6" t="s">
        <v>57</v>
      </c>
      <c r="AK84" s="6"/>
      <c r="AL84" s="6"/>
      <c r="AM84" s="6"/>
      <c r="AN84" s="6"/>
      <c r="AO84" s="6"/>
    </row>
    <row r="85" spans="1:41" ht="30" customHeight="1">
      <c r="A85" s="11">
        <v>82</v>
      </c>
      <c r="B85" s="6" t="s">
        <v>46</v>
      </c>
      <c r="C85" s="6" t="s">
        <v>47</v>
      </c>
      <c r="D85" s="13" t="s">
        <v>516</v>
      </c>
      <c r="E85" s="6" t="s">
        <v>49</v>
      </c>
      <c r="F85" s="22">
        <v>30737</v>
      </c>
      <c r="G85" s="7" t="s">
        <v>160</v>
      </c>
      <c r="H85" s="7" t="s">
        <v>228</v>
      </c>
      <c r="I85" s="6" t="s">
        <v>65</v>
      </c>
      <c r="J85" s="6" t="s">
        <v>133</v>
      </c>
      <c r="K85" s="6" t="s">
        <v>54</v>
      </c>
      <c r="L85" s="6" t="s">
        <v>66</v>
      </c>
      <c r="M85" s="6" t="s">
        <v>67</v>
      </c>
      <c r="N85" s="7"/>
      <c r="O85" s="6" t="s">
        <v>57</v>
      </c>
      <c r="P85" s="6" t="s">
        <v>59</v>
      </c>
      <c r="Q85" s="31" t="s">
        <v>517</v>
      </c>
      <c r="R85" s="11" t="s">
        <v>59</v>
      </c>
      <c r="S85" s="13" t="s">
        <v>60</v>
      </c>
      <c r="T85" s="7" t="s">
        <v>512</v>
      </c>
      <c r="U85" s="6" t="s">
        <v>380</v>
      </c>
      <c r="V85" s="6" t="s">
        <v>59</v>
      </c>
      <c r="W85" s="7" t="s">
        <v>417</v>
      </c>
      <c r="X85" s="7" t="s">
        <v>518</v>
      </c>
      <c r="Y85" s="11" t="s">
        <v>93</v>
      </c>
      <c r="Z85" s="6" t="s">
        <v>57</v>
      </c>
      <c r="AA85" s="6"/>
      <c r="AB85" s="6"/>
      <c r="AC85" s="6"/>
      <c r="AD85" s="6"/>
      <c r="AE85" s="6" t="s">
        <v>59</v>
      </c>
      <c r="AF85" s="34" t="s">
        <v>519</v>
      </c>
      <c r="AG85" s="7" t="s">
        <v>520</v>
      </c>
      <c r="AH85" s="7" t="s">
        <v>521</v>
      </c>
      <c r="AI85" s="6" t="s">
        <v>59</v>
      </c>
      <c r="AJ85" s="6" t="s">
        <v>59</v>
      </c>
      <c r="AK85" s="7" t="s">
        <v>522</v>
      </c>
      <c r="AL85" s="6" t="s">
        <v>179</v>
      </c>
      <c r="AM85" s="6" t="s">
        <v>180</v>
      </c>
      <c r="AN85" s="6" t="s">
        <v>181</v>
      </c>
      <c r="AO85" s="6">
        <v>10000</v>
      </c>
    </row>
    <row r="86" spans="1:41" ht="30" customHeight="1">
      <c r="A86" s="11">
        <v>83</v>
      </c>
      <c r="B86" s="6" t="s">
        <v>46</v>
      </c>
      <c r="C86" s="6" t="s">
        <v>47</v>
      </c>
      <c r="D86" s="13" t="s">
        <v>523</v>
      </c>
      <c r="E86" s="6" t="s">
        <v>49</v>
      </c>
      <c r="F86" s="22">
        <v>31266</v>
      </c>
      <c r="G86" s="7" t="s">
        <v>89</v>
      </c>
      <c r="H86" s="7" t="s">
        <v>524</v>
      </c>
      <c r="I86" s="6" t="s">
        <v>52</v>
      </c>
      <c r="J86" s="6" t="s">
        <v>53</v>
      </c>
      <c r="K86" s="6" t="s">
        <v>54</v>
      </c>
      <c r="L86" s="6" t="s">
        <v>525</v>
      </c>
      <c r="M86" s="6" t="s">
        <v>75</v>
      </c>
      <c r="N86" s="7"/>
      <c r="O86" s="6" t="s">
        <v>57</v>
      </c>
      <c r="P86" s="6" t="s">
        <v>57</v>
      </c>
      <c r="Q86" s="31" t="s">
        <v>526</v>
      </c>
      <c r="R86" s="6" t="s">
        <v>57</v>
      </c>
      <c r="S86" s="7"/>
      <c r="T86" s="7"/>
      <c r="U86" s="6"/>
      <c r="V86" s="11" t="s">
        <v>57</v>
      </c>
      <c r="W86" s="6"/>
      <c r="X86" s="6"/>
      <c r="Y86" s="11"/>
      <c r="Z86" s="6" t="s">
        <v>57</v>
      </c>
      <c r="AA86" s="6"/>
      <c r="AB86" s="6"/>
      <c r="AC86" s="6"/>
      <c r="AD86" s="6"/>
      <c r="AE86" s="6" t="s">
        <v>57</v>
      </c>
      <c r="AF86" s="34"/>
      <c r="AG86" s="7"/>
      <c r="AH86" s="7"/>
      <c r="AI86" s="6"/>
      <c r="AJ86" s="6" t="s">
        <v>57</v>
      </c>
      <c r="AK86" s="6"/>
      <c r="AL86" s="6"/>
      <c r="AM86" s="6"/>
      <c r="AN86" s="6"/>
      <c r="AO86" s="6"/>
    </row>
    <row r="87" spans="1:41" ht="30" customHeight="1">
      <c r="A87" s="11">
        <v>84</v>
      </c>
      <c r="B87" s="6" t="s">
        <v>46</v>
      </c>
      <c r="C87" s="6" t="s">
        <v>47</v>
      </c>
      <c r="D87" s="13" t="s">
        <v>527</v>
      </c>
      <c r="E87" s="6" t="s">
        <v>49</v>
      </c>
      <c r="F87" s="22">
        <v>30401</v>
      </c>
      <c r="G87" s="7" t="s">
        <v>160</v>
      </c>
      <c r="H87" s="7" t="s">
        <v>228</v>
      </c>
      <c r="I87" s="6" t="s">
        <v>52</v>
      </c>
      <c r="J87" s="6" t="s">
        <v>53</v>
      </c>
      <c r="K87" s="6" t="s">
        <v>54</v>
      </c>
      <c r="L87" s="6" t="s">
        <v>66</v>
      </c>
      <c r="M87" s="6" t="s">
        <v>67</v>
      </c>
      <c r="N87" s="7"/>
      <c r="O87" s="6" t="s">
        <v>57</v>
      </c>
      <c r="P87" s="6" t="s">
        <v>59</v>
      </c>
      <c r="Q87" s="31" t="s">
        <v>528</v>
      </c>
      <c r="R87" s="11" t="s">
        <v>59</v>
      </c>
      <c r="S87" s="13" t="s">
        <v>60</v>
      </c>
      <c r="T87" s="7" t="s">
        <v>529</v>
      </c>
      <c r="U87" s="6" t="s">
        <v>380</v>
      </c>
      <c r="V87" s="6" t="s">
        <v>59</v>
      </c>
      <c r="W87" s="7" t="s">
        <v>92</v>
      </c>
      <c r="X87" s="6">
        <v>2023.2</v>
      </c>
      <c r="Y87" s="6" t="s">
        <v>93</v>
      </c>
      <c r="Z87" s="6" t="s">
        <v>59</v>
      </c>
      <c r="AA87" s="6">
        <v>2021.11</v>
      </c>
      <c r="AB87" s="7" t="s">
        <v>530</v>
      </c>
      <c r="AC87" s="6" t="s">
        <v>195</v>
      </c>
      <c r="AD87" s="6" t="s">
        <v>59</v>
      </c>
      <c r="AE87" s="6" t="s">
        <v>57</v>
      </c>
      <c r="AF87" s="34"/>
      <c r="AG87" s="7"/>
      <c r="AH87" s="7"/>
      <c r="AI87" s="6"/>
      <c r="AJ87" s="6" t="s">
        <v>57</v>
      </c>
      <c r="AK87" s="6"/>
      <c r="AL87" s="6"/>
      <c r="AM87" s="6"/>
      <c r="AN87" s="6"/>
      <c r="AO87" s="6"/>
    </row>
    <row r="88" spans="1:41" ht="30" customHeight="1">
      <c r="A88" s="11">
        <v>85</v>
      </c>
      <c r="B88" s="6" t="s">
        <v>46</v>
      </c>
      <c r="C88" s="6" t="s">
        <v>47</v>
      </c>
      <c r="D88" s="13" t="s">
        <v>531</v>
      </c>
      <c r="E88" s="6" t="s">
        <v>49</v>
      </c>
      <c r="F88" s="22">
        <v>31137</v>
      </c>
      <c r="G88" s="7" t="s">
        <v>275</v>
      </c>
      <c r="H88" s="7" t="s">
        <v>192</v>
      </c>
      <c r="I88" s="6" t="s">
        <v>65</v>
      </c>
      <c r="J88" s="6" t="s">
        <v>133</v>
      </c>
      <c r="K88" s="6" t="s">
        <v>54</v>
      </c>
      <c r="L88" s="6" t="s">
        <v>140</v>
      </c>
      <c r="M88" s="6" t="s">
        <v>56</v>
      </c>
      <c r="N88" s="7"/>
      <c r="O88" s="6" t="s">
        <v>57</v>
      </c>
      <c r="P88" s="6" t="s">
        <v>57</v>
      </c>
      <c r="Q88" s="31" t="s">
        <v>532</v>
      </c>
      <c r="R88" s="11" t="s">
        <v>59</v>
      </c>
      <c r="S88" s="13" t="s">
        <v>60</v>
      </c>
      <c r="T88" s="7" t="s">
        <v>529</v>
      </c>
      <c r="U88" s="6" t="s">
        <v>380</v>
      </c>
      <c r="V88" s="6" t="s">
        <v>57</v>
      </c>
      <c r="W88" s="6"/>
      <c r="X88" s="6"/>
      <c r="Y88" s="11"/>
      <c r="Z88" s="6" t="s">
        <v>57</v>
      </c>
      <c r="AA88" s="6"/>
      <c r="AB88" s="6"/>
      <c r="AC88" s="6"/>
      <c r="AD88" s="6"/>
      <c r="AE88" s="6" t="s">
        <v>57</v>
      </c>
      <c r="AF88" s="34"/>
      <c r="AG88" s="7"/>
      <c r="AH88" s="7"/>
      <c r="AI88" s="6"/>
      <c r="AJ88" s="6" t="s">
        <v>57</v>
      </c>
      <c r="AK88" s="6"/>
      <c r="AL88" s="6"/>
      <c r="AM88" s="6"/>
      <c r="AN88" s="6"/>
      <c r="AO88" s="6"/>
    </row>
    <row r="89" spans="1:41" ht="30" customHeight="1">
      <c r="A89" s="11">
        <v>86</v>
      </c>
      <c r="B89" s="6" t="s">
        <v>46</v>
      </c>
      <c r="C89" s="6" t="s">
        <v>47</v>
      </c>
      <c r="D89" s="13" t="s">
        <v>533</v>
      </c>
      <c r="E89" s="6" t="s">
        <v>49</v>
      </c>
      <c r="F89" s="22">
        <v>31500</v>
      </c>
      <c r="G89" s="7" t="s">
        <v>160</v>
      </c>
      <c r="H89" s="7" t="s">
        <v>228</v>
      </c>
      <c r="I89" s="6" t="s">
        <v>65</v>
      </c>
      <c r="J89" s="6" t="s">
        <v>133</v>
      </c>
      <c r="K89" s="6" t="s">
        <v>54</v>
      </c>
      <c r="L89" s="6" t="s">
        <v>66</v>
      </c>
      <c r="M89" s="6" t="s">
        <v>67</v>
      </c>
      <c r="N89" s="7"/>
      <c r="O89" s="6" t="s">
        <v>57</v>
      </c>
      <c r="P89" s="6" t="s">
        <v>57</v>
      </c>
      <c r="Q89" s="31" t="s">
        <v>534</v>
      </c>
      <c r="R89" s="11" t="s">
        <v>59</v>
      </c>
      <c r="S89" s="13" t="s">
        <v>60</v>
      </c>
      <c r="T89" s="7" t="s">
        <v>512</v>
      </c>
      <c r="U89" s="6" t="s">
        <v>380</v>
      </c>
      <c r="V89" s="6" t="s">
        <v>57</v>
      </c>
      <c r="W89" s="6"/>
      <c r="X89" s="6"/>
      <c r="Y89" s="11"/>
      <c r="Z89" s="6" t="s">
        <v>57</v>
      </c>
      <c r="AA89" s="6"/>
      <c r="AB89" s="6"/>
      <c r="AC89" s="6"/>
      <c r="AD89" s="6"/>
      <c r="AE89" s="6" t="s">
        <v>57</v>
      </c>
      <c r="AF89" s="34"/>
      <c r="AG89" s="7"/>
      <c r="AH89" s="7"/>
      <c r="AI89" s="6"/>
      <c r="AJ89" s="6" t="s">
        <v>57</v>
      </c>
      <c r="AK89" s="6"/>
      <c r="AL89" s="6"/>
      <c r="AM89" s="6"/>
      <c r="AN89" s="6"/>
      <c r="AO89" s="6"/>
    </row>
    <row r="90" spans="1:41" ht="30" customHeight="1">
      <c r="A90" s="11">
        <v>87</v>
      </c>
      <c r="B90" s="6" t="s">
        <v>46</v>
      </c>
      <c r="C90" s="6" t="s">
        <v>47</v>
      </c>
      <c r="D90" s="13" t="s">
        <v>535</v>
      </c>
      <c r="E90" s="6" t="s">
        <v>49</v>
      </c>
      <c r="F90" s="22">
        <v>32499</v>
      </c>
      <c r="G90" s="7" t="s">
        <v>536</v>
      </c>
      <c r="H90" s="7" t="s">
        <v>399</v>
      </c>
      <c r="I90" s="6" t="s">
        <v>52</v>
      </c>
      <c r="J90" s="6" t="s">
        <v>53</v>
      </c>
      <c r="K90" s="6" t="s">
        <v>54</v>
      </c>
      <c r="L90" s="6" t="s">
        <v>294</v>
      </c>
      <c r="M90" s="6" t="s">
        <v>56</v>
      </c>
      <c r="N90" s="7"/>
      <c r="O90" s="6" t="s">
        <v>57</v>
      </c>
      <c r="P90" s="6" t="s">
        <v>57</v>
      </c>
      <c r="Q90" s="31" t="s">
        <v>537</v>
      </c>
      <c r="R90" s="6" t="s">
        <v>57</v>
      </c>
      <c r="S90" s="7"/>
      <c r="T90" s="7"/>
      <c r="U90" s="6"/>
      <c r="V90" s="6" t="s">
        <v>57</v>
      </c>
      <c r="W90" s="6"/>
      <c r="X90" s="6"/>
      <c r="Y90" s="11"/>
      <c r="Z90" s="6" t="s">
        <v>57</v>
      </c>
      <c r="AA90" s="6"/>
      <c r="AB90" s="6"/>
      <c r="AC90" s="6"/>
      <c r="AD90" s="6"/>
      <c r="AE90" s="6" t="s">
        <v>57</v>
      </c>
      <c r="AF90" s="34"/>
      <c r="AG90" s="7"/>
      <c r="AH90" s="7"/>
      <c r="AI90" s="6"/>
      <c r="AJ90" s="6" t="s">
        <v>57</v>
      </c>
      <c r="AK90" s="6"/>
      <c r="AL90" s="6"/>
      <c r="AM90" s="6"/>
      <c r="AN90" s="6"/>
      <c r="AO90" s="6"/>
    </row>
    <row r="91" spans="1:41" ht="30" customHeight="1">
      <c r="A91" s="11">
        <v>88</v>
      </c>
      <c r="B91" s="6" t="s">
        <v>46</v>
      </c>
      <c r="C91" s="6" t="s">
        <v>47</v>
      </c>
      <c r="D91" s="13" t="s">
        <v>538</v>
      </c>
      <c r="E91" s="6" t="s">
        <v>49</v>
      </c>
      <c r="F91" s="22">
        <v>33652</v>
      </c>
      <c r="G91" s="7" t="s">
        <v>539</v>
      </c>
      <c r="H91" s="7" t="s">
        <v>540</v>
      </c>
      <c r="I91" s="6" t="s">
        <v>52</v>
      </c>
      <c r="J91" s="6" t="s">
        <v>53</v>
      </c>
      <c r="K91" s="6" t="s">
        <v>54</v>
      </c>
      <c r="L91" s="6"/>
      <c r="M91" s="6" t="s">
        <v>75</v>
      </c>
      <c r="N91" s="7"/>
      <c r="O91" s="6" t="s">
        <v>57</v>
      </c>
      <c r="P91" s="6" t="s">
        <v>57</v>
      </c>
      <c r="Q91" s="31" t="s">
        <v>541</v>
      </c>
      <c r="R91" s="6" t="s">
        <v>57</v>
      </c>
      <c r="S91" s="7"/>
      <c r="T91" s="7"/>
      <c r="U91" s="6"/>
      <c r="V91" s="6" t="s">
        <v>57</v>
      </c>
      <c r="W91" s="6"/>
      <c r="X91" s="6"/>
      <c r="Y91" s="11"/>
      <c r="Z91" s="6" t="s">
        <v>57</v>
      </c>
      <c r="AA91" s="6"/>
      <c r="AB91" s="6"/>
      <c r="AC91" s="6"/>
      <c r="AD91" s="6"/>
      <c r="AE91" s="6" t="s">
        <v>57</v>
      </c>
      <c r="AF91" s="34"/>
      <c r="AG91" s="7"/>
      <c r="AH91" s="7"/>
      <c r="AI91" s="6"/>
      <c r="AJ91" s="6" t="s">
        <v>57</v>
      </c>
      <c r="AK91" s="6"/>
      <c r="AL91" s="6"/>
      <c r="AM91" s="6"/>
      <c r="AN91" s="6"/>
      <c r="AO91" s="6"/>
    </row>
    <row r="92" spans="1:41" ht="30" customHeight="1">
      <c r="A92" s="11">
        <v>89</v>
      </c>
      <c r="B92" s="6" t="s">
        <v>46</v>
      </c>
      <c r="C92" s="6" t="s">
        <v>47</v>
      </c>
      <c r="D92" s="13" t="s">
        <v>542</v>
      </c>
      <c r="E92" s="6" t="s">
        <v>49</v>
      </c>
      <c r="F92" s="41">
        <v>34573</v>
      </c>
      <c r="G92" s="23" t="s">
        <v>214</v>
      </c>
      <c r="H92" s="23" t="s">
        <v>370</v>
      </c>
      <c r="I92" s="6" t="s">
        <v>52</v>
      </c>
      <c r="J92" s="6" t="s">
        <v>53</v>
      </c>
      <c r="K92" s="6" t="s">
        <v>54</v>
      </c>
      <c r="L92" s="6"/>
      <c r="M92" s="6" t="s">
        <v>75</v>
      </c>
      <c r="N92" s="7"/>
      <c r="O92" s="6" t="s">
        <v>57</v>
      </c>
      <c r="P92" s="6" t="s">
        <v>57</v>
      </c>
      <c r="Q92" s="31" t="s">
        <v>543</v>
      </c>
      <c r="R92" s="6" t="s">
        <v>57</v>
      </c>
      <c r="S92" s="7"/>
      <c r="T92" s="7"/>
      <c r="U92" s="6"/>
      <c r="V92" s="6" t="s">
        <v>57</v>
      </c>
      <c r="W92" s="6"/>
      <c r="X92" s="6"/>
      <c r="Y92" s="11"/>
      <c r="Z92" s="6" t="s">
        <v>57</v>
      </c>
      <c r="AA92" s="6"/>
      <c r="AB92" s="6"/>
      <c r="AC92" s="6"/>
      <c r="AD92" s="6"/>
      <c r="AE92" s="6" t="s">
        <v>57</v>
      </c>
      <c r="AF92" s="34"/>
      <c r="AG92" s="7"/>
      <c r="AH92" s="7"/>
      <c r="AI92" s="6"/>
      <c r="AJ92" s="6" t="s">
        <v>57</v>
      </c>
      <c r="AK92" s="6"/>
      <c r="AL92" s="6"/>
      <c r="AM92" s="6"/>
      <c r="AN92" s="6"/>
      <c r="AO92" s="6"/>
    </row>
    <row r="93" spans="1:41">
      <c r="D93" s="48"/>
    </row>
    <row r="94" spans="1:41">
      <c r="D94" s="48"/>
    </row>
    <row r="95" spans="1:41">
      <c r="D95" s="48"/>
    </row>
    <row r="96" spans="1:41">
      <c r="D96" s="48"/>
    </row>
    <row r="97" spans="4:4">
      <c r="D97" s="48"/>
    </row>
    <row r="98" spans="4:4">
      <c r="D98" s="48"/>
    </row>
    <row r="99" spans="4:4">
      <c r="D99" s="48"/>
    </row>
    <row r="100" spans="4:4">
      <c r="D100" s="48"/>
    </row>
    <row r="101" spans="4:4">
      <c r="D101" s="48"/>
    </row>
    <row r="102" spans="4:4">
      <c r="D102" s="48"/>
    </row>
    <row r="103" spans="4:4">
      <c r="D103" s="48"/>
    </row>
    <row r="104" spans="4:4">
      <c r="D104" s="48"/>
    </row>
    <row r="105" spans="4:4">
      <c r="D105" s="48"/>
    </row>
    <row r="106" spans="4:4">
      <c r="D106" s="48"/>
    </row>
    <row r="107" spans="4:4">
      <c r="D107" s="48"/>
    </row>
    <row r="108" spans="4:4">
      <c r="D108" s="48"/>
    </row>
    <row r="109" spans="4:4">
      <c r="D109" s="48"/>
    </row>
    <row r="110" spans="4:4">
      <c r="D110" s="48"/>
    </row>
    <row r="111" spans="4:4">
      <c r="D111" s="48"/>
    </row>
    <row r="112" spans="4:4">
      <c r="D112" s="48"/>
    </row>
    <row r="113" spans="4:4">
      <c r="D113" s="48"/>
    </row>
    <row r="114" spans="4:4">
      <c r="D114" s="48"/>
    </row>
    <row r="115" spans="4:4">
      <c r="D115" s="48"/>
    </row>
    <row r="116" spans="4:4">
      <c r="D116" s="48"/>
    </row>
    <row r="117" spans="4:4">
      <c r="D117" s="48"/>
    </row>
    <row r="118" spans="4:4">
      <c r="D118" s="48"/>
    </row>
    <row r="119" spans="4:4">
      <c r="D119" s="48"/>
    </row>
  </sheetData>
  <autoFilter ref="A1:AO92" xr:uid="{00000000-0009-0000-0000-000000000000}"/>
  <mergeCells count="23">
    <mergeCell ref="P2:P3"/>
    <mergeCell ref="Q2:Q3"/>
    <mergeCell ref="K2:K3"/>
    <mergeCell ref="L2:L3"/>
    <mergeCell ref="M2:M3"/>
    <mergeCell ref="N2:N3"/>
    <mergeCell ref="O2:O3"/>
    <mergeCell ref="A1:AO1"/>
    <mergeCell ref="R2:U2"/>
    <mergeCell ref="V2:Y2"/>
    <mergeCell ref="Z2:AD2"/>
    <mergeCell ref="AE2:AI2"/>
    <mergeCell ref="AJ2:AO2"/>
    <mergeCell ref="A2:A3"/>
    <mergeCell ref="B2:B3"/>
    <mergeCell ref="C2:C3"/>
    <mergeCell ref="D2:D3"/>
    <mergeCell ref="E2:E3"/>
    <mergeCell ref="F2:F3"/>
    <mergeCell ref="G2:G3"/>
    <mergeCell ref="H2:H3"/>
    <mergeCell ref="I2:I3"/>
    <mergeCell ref="J2:J3"/>
  </mergeCells>
  <phoneticPr fontId="11" type="noConversion"/>
  <conditionalFormatting sqref="D93:D1048576 D1:D3 D8:D12">
    <cfRule type="duplicateValues" dxfId="7" priority="71"/>
    <cfRule type="duplicateValues" dxfId="6" priority="72"/>
    <cfRule type="duplicateValues" dxfId="5" priority="73"/>
    <cfRule type="duplicateValues" dxfId="4" priority="74"/>
  </conditionalFormatting>
  <conditionalFormatting sqref="K80">
    <cfRule type="duplicateValues" dxfId="3" priority="1"/>
  </conditionalFormatting>
  <conditionalFormatting sqref="N16">
    <cfRule type="duplicateValues" dxfId="2" priority="7"/>
  </conditionalFormatting>
  <conditionalFormatting sqref="N80 AK80:XFD80 AI80 AA80:AE80 W80:Y80 S80:U80">
    <cfRule type="duplicateValues" dxfId="1" priority="8"/>
  </conditionalFormatting>
  <conditionalFormatting sqref="AJ84">
    <cfRule type="duplicateValues" dxfId="0" priority="68"/>
  </conditionalFormatting>
  <dataValidations count="6">
    <dataValidation type="list" allowBlank="1" showInputMessage="1" showErrorMessage="1" sqref="AD87 AI83:AI85 AJ83:AJ92 O4:P92 R4:R92 V4:V92 Z4:Z92 AD4:AD82 AE4:AE92 AI4:AJ82" xr:uid="{00000000-0002-0000-0000-000002000000}">
      <formula1>"是,否"</formula1>
    </dataValidation>
    <dataValidation type="list" allowBlank="1" showInputMessage="1" showErrorMessage="1" sqref="Y4:Y92" xr:uid="{00000000-0002-0000-0000-000000000000}">
      <formula1>"境内,境外"</formula1>
    </dataValidation>
    <dataValidation type="list" allowBlank="1" showInputMessage="1" showErrorMessage="1" sqref="B4:B92" xr:uid="{00000000-0002-0000-0000-000004000000}">
      <formula1>"中方选派教师,外方选派教师"</formula1>
    </dataValidation>
    <dataValidation type="list" allowBlank="1" showInputMessage="1" showErrorMessage="1" sqref="I4:I92" xr:uid="{00000000-0002-0000-0000-000005000000}">
      <formula1>"博士研究生,硕士研究生,本科,其他"</formula1>
    </dataValidation>
    <dataValidation type="list" allowBlank="1" showInputMessage="1" showErrorMessage="1" sqref="M4:M92" xr:uid="{00000000-0002-0000-0000-000006000000}">
      <formula1>"高级职称,中级职称,初级职称,其他"</formula1>
    </dataValidation>
    <dataValidation type="list" allowBlank="1" showInputMessage="1" showErrorMessage="1" sqref="J4:J92" xr:uid="{00000000-0002-0000-0000-000007000000}">
      <formula1>"博士,硕士,学士,其他"</formula1>
    </dataValidation>
  </dataValidations>
  <hyperlinks>
    <hyperlink ref="Q8" r:id="rId1" xr:uid="{00000000-0004-0000-0000-000000000000}"/>
    <hyperlink ref="Q9" r:id="rId2" xr:uid="{00000000-0004-0000-0000-000001000000}"/>
    <hyperlink ref="Q4" r:id="rId3" xr:uid="{00000000-0004-0000-0000-000002000000}"/>
    <hyperlink ref="Q5" r:id="rId4" xr:uid="{00000000-0004-0000-0000-000003000000}"/>
    <hyperlink ref="Q6"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 ref="Q36" r:id="rId29" xr:uid="{00000000-0004-0000-0000-00001C000000}"/>
    <hyperlink ref="Q37" r:id="rId30" xr:uid="{00000000-0004-0000-0000-00001D000000}"/>
    <hyperlink ref="Q38" r:id="rId31" xr:uid="{00000000-0004-0000-0000-00001E000000}"/>
    <hyperlink ref="Q39" r:id="rId32" xr:uid="{00000000-0004-0000-0000-00001F000000}"/>
    <hyperlink ref="Q40" r:id="rId33" xr:uid="{00000000-0004-0000-0000-000020000000}"/>
    <hyperlink ref="Q41" r:id="rId34" xr:uid="{00000000-0004-0000-0000-000021000000}"/>
    <hyperlink ref="Q42" r:id="rId35" xr:uid="{00000000-0004-0000-0000-000022000000}"/>
    <hyperlink ref="Q43" r:id="rId36" xr:uid="{00000000-0004-0000-0000-000023000000}"/>
    <hyperlink ref="Q44" r:id="rId37" xr:uid="{00000000-0004-0000-0000-000024000000}"/>
    <hyperlink ref="Q45" r:id="rId38" xr:uid="{00000000-0004-0000-0000-000025000000}"/>
    <hyperlink ref="Q46" r:id="rId39" xr:uid="{00000000-0004-0000-0000-000026000000}"/>
    <hyperlink ref="Q47" r:id="rId40" xr:uid="{00000000-0004-0000-0000-000027000000}"/>
    <hyperlink ref="Q48" r:id="rId41" xr:uid="{00000000-0004-0000-0000-000028000000}"/>
    <hyperlink ref="Q49" r:id="rId42" xr:uid="{00000000-0004-0000-0000-000029000000}"/>
    <hyperlink ref="Q50" r:id="rId43" xr:uid="{00000000-0004-0000-0000-00002A000000}"/>
    <hyperlink ref="Q51" r:id="rId44" xr:uid="{00000000-0004-0000-0000-00002B000000}"/>
    <hyperlink ref="Q52" r:id="rId45" xr:uid="{00000000-0004-0000-0000-00002C000000}"/>
    <hyperlink ref="Q53" r:id="rId46" xr:uid="{00000000-0004-0000-0000-00002D000000}"/>
    <hyperlink ref="Q54" r:id="rId47" xr:uid="{00000000-0004-0000-0000-00002E000000}"/>
    <hyperlink ref="Q55" r:id="rId48" xr:uid="{00000000-0004-0000-0000-00002F000000}"/>
    <hyperlink ref="Q56" r:id="rId49" xr:uid="{00000000-0004-0000-0000-000030000000}"/>
    <hyperlink ref="Q57" r:id="rId50" xr:uid="{00000000-0004-0000-0000-000031000000}"/>
    <hyperlink ref="Q58" r:id="rId51" xr:uid="{00000000-0004-0000-0000-000032000000}"/>
    <hyperlink ref="Q59" r:id="rId52" xr:uid="{00000000-0004-0000-0000-000033000000}"/>
    <hyperlink ref="Q60" r:id="rId53" xr:uid="{00000000-0004-0000-0000-000034000000}"/>
    <hyperlink ref="Q61" r:id="rId54" xr:uid="{00000000-0004-0000-0000-000035000000}"/>
    <hyperlink ref="Q62" r:id="rId55" xr:uid="{00000000-0004-0000-0000-000036000000}"/>
    <hyperlink ref="Q63" r:id="rId56" xr:uid="{00000000-0004-0000-0000-000037000000}"/>
    <hyperlink ref="Q64" r:id="rId57" xr:uid="{00000000-0004-0000-0000-000038000000}"/>
    <hyperlink ref="Q65" r:id="rId58" xr:uid="{00000000-0004-0000-0000-000039000000}"/>
    <hyperlink ref="Q66" r:id="rId59" xr:uid="{00000000-0004-0000-0000-00003A000000}"/>
    <hyperlink ref="Q67" r:id="rId60" xr:uid="{00000000-0004-0000-0000-00003B000000}"/>
    <hyperlink ref="Q68" r:id="rId61" xr:uid="{00000000-0004-0000-0000-00003C000000}"/>
    <hyperlink ref="Q70" r:id="rId62" xr:uid="{00000000-0004-0000-0000-00003F000000}"/>
    <hyperlink ref="Q71" r:id="rId63" xr:uid="{00000000-0004-0000-0000-000040000000}"/>
    <hyperlink ref="Q72" r:id="rId64" tooltip="mailto:84754629@qq.com" xr:uid="{00000000-0004-0000-0000-000041000000}"/>
    <hyperlink ref="Q73" r:id="rId65" xr:uid="{00000000-0004-0000-0000-000042000000}"/>
    <hyperlink ref="Q74" r:id="rId66" xr:uid="{00000000-0004-0000-0000-000043000000}"/>
    <hyperlink ref="Q75" r:id="rId67" xr:uid="{00000000-0004-0000-0000-000044000000}"/>
    <hyperlink ref="Q76" r:id="rId68" xr:uid="{00000000-0004-0000-0000-000045000000}"/>
    <hyperlink ref="Q77" r:id="rId69" xr:uid="{00000000-0004-0000-0000-000046000000}"/>
    <hyperlink ref="Q78" r:id="rId70" xr:uid="{00000000-0004-0000-0000-000047000000}"/>
    <hyperlink ref="Q79" r:id="rId71" xr:uid="{00000000-0004-0000-0000-000049000000}"/>
    <hyperlink ref="Q80" r:id="rId72" xr:uid="{00000000-0004-0000-0000-00004A000000}"/>
    <hyperlink ref="Q81" r:id="rId73" xr:uid="{00000000-0004-0000-0000-00004B000000}"/>
    <hyperlink ref="Q82" r:id="rId74" xr:uid="{00000000-0004-0000-0000-00004C000000}"/>
    <hyperlink ref="Q83" r:id="rId75" xr:uid="{00000000-0004-0000-0000-00004D000000}"/>
    <hyperlink ref="Q84" r:id="rId76" xr:uid="{00000000-0004-0000-0000-00004E000000}"/>
    <hyperlink ref="Q85" r:id="rId77" xr:uid="{00000000-0004-0000-0000-00004F000000}"/>
    <hyperlink ref="Q86" r:id="rId78" xr:uid="{00000000-0004-0000-0000-000050000000}"/>
    <hyperlink ref="Q87" r:id="rId79" xr:uid="{00000000-0004-0000-0000-000051000000}"/>
    <hyperlink ref="Q88" r:id="rId80" xr:uid="{00000000-0004-0000-0000-000052000000}"/>
    <hyperlink ref="Q89" r:id="rId81" xr:uid="{00000000-0004-0000-0000-000053000000}"/>
    <hyperlink ref="Q90" r:id="rId82" xr:uid="{00000000-0004-0000-0000-000054000000}"/>
    <hyperlink ref="Q91" r:id="rId83" xr:uid="{00000000-0004-0000-0000-000055000000}"/>
    <hyperlink ref="Q92" r:id="rId84" xr:uid="{00000000-0004-0000-0000-000056000000}"/>
  </hyperlinks>
  <pageMargins left="0.75" right="0.75" top="1" bottom="1" header="0.5" footer="0.5"/>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师资队伍信息统计!$B$5:$B$8</xm:f>
          </x14:formula1>
          <xm:sqref>K50 K52 K56 K81 K7:K12 K66:K69 K72:K75 K30</xm:sqref>
        </x14:dataValidation>
        <x14:dataValidation type="list" allowBlank="1" showInputMessage="1" showErrorMessage="1" xr:uid="{00000000-0002-0000-0000-000003000000}">
          <x14:formula1>
            <xm:f>'C:\Users\gackt\Desktop\评估系统上传表格\[给国教院-3.师资队伍及信息统计表(1)专兼职情况.xlsx]师资队伍信息统计'!#REF!</xm:f>
          </x14:formula1>
          <xm:sqref>K51 K4:K6 K70:K71 K53:K55 K57:K65 K76:K80 K82:K92 K13:K29 K31:K49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5"/>
  <sheetViews>
    <sheetView topLeftCell="A4" workbookViewId="0">
      <selection activeCell="F5" sqref="F5"/>
    </sheetView>
  </sheetViews>
  <sheetFormatPr defaultColWidth="9" defaultRowHeight="14.25"/>
  <cols>
    <col min="1" max="1" width="18.875" style="1" customWidth="1"/>
    <col min="2" max="2" width="19" style="1" customWidth="1"/>
    <col min="3" max="4" width="9" style="1"/>
    <col min="5" max="5" width="12.625" style="2"/>
    <col min="6" max="6" width="9" style="1"/>
    <col min="7" max="7" width="12.625" style="2"/>
  </cols>
  <sheetData>
    <row r="1" spans="1:22" ht="30" customHeight="1">
      <c r="A1" s="54" t="s">
        <v>544</v>
      </c>
      <c r="B1" s="54"/>
      <c r="C1" s="54"/>
      <c r="D1" s="54"/>
      <c r="E1" s="61"/>
      <c r="F1" s="54"/>
      <c r="G1" s="61"/>
      <c r="H1" s="5"/>
      <c r="I1" s="5"/>
      <c r="J1" s="5"/>
      <c r="K1" s="5"/>
      <c r="L1" s="5"/>
      <c r="M1" s="5"/>
      <c r="N1" s="5"/>
      <c r="O1" s="5"/>
      <c r="P1" s="5"/>
      <c r="Q1" s="5"/>
      <c r="R1" s="5"/>
      <c r="S1" s="5"/>
      <c r="T1" s="5"/>
      <c r="U1" s="5"/>
      <c r="V1" s="5"/>
    </row>
    <row r="2" spans="1:22" ht="30" customHeight="1">
      <c r="A2" s="54" t="s">
        <v>545</v>
      </c>
      <c r="B2" s="54"/>
      <c r="C2" s="54" t="s">
        <v>546</v>
      </c>
      <c r="D2" s="54" t="s">
        <v>46</v>
      </c>
      <c r="E2" s="61"/>
      <c r="F2" s="54" t="s">
        <v>78</v>
      </c>
      <c r="G2" s="61"/>
      <c r="H2" s="1"/>
      <c r="I2" s="1"/>
      <c r="J2" s="1"/>
      <c r="K2" s="1"/>
      <c r="L2" s="1"/>
      <c r="M2" s="1"/>
      <c r="N2" s="1"/>
      <c r="O2" s="1"/>
      <c r="P2" s="1"/>
      <c r="Q2" s="1"/>
      <c r="R2" s="1"/>
      <c r="S2" s="1"/>
      <c r="T2" s="1"/>
      <c r="U2" s="1"/>
      <c r="V2" s="1"/>
    </row>
    <row r="3" spans="1:22" ht="30" customHeight="1">
      <c r="A3" s="54"/>
      <c r="B3" s="54"/>
      <c r="C3" s="54"/>
      <c r="D3" s="3" t="s">
        <v>547</v>
      </c>
      <c r="E3" s="4" t="s">
        <v>548</v>
      </c>
      <c r="F3" s="3" t="s">
        <v>547</v>
      </c>
      <c r="G3" s="4" t="s">
        <v>548</v>
      </c>
      <c r="H3" s="1"/>
      <c r="I3" s="1"/>
      <c r="J3" s="1"/>
      <c r="K3" s="1"/>
      <c r="L3" s="1"/>
      <c r="M3" s="1"/>
      <c r="N3" s="1"/>
      <c r="O3" s="1"/>
      <c r="P3" s="1"/>
      <c r="Q3" s="1"/>
      <c r="R3" s="1"/>
      <c r="S3" s="1"/>
      <c r="T3" s="1"/>
      <c r="U3" s="1"/>
      <c r="V3" s="1"/>
    </row>
    <row r="4" spans="1:22" ht="30" customHeight="1">
      <c r="A4" s="54" t="s">
        <v>549</v>
      </c>
      <c r="B4" s="54"/>
      <c r="C4" s="6">
        <f>D4+F4</f>
        <v>89</v>
      </c>
      <c r="D4" s="7">
        <f>COUNTIF(师资队伍!B:B,"中方选派教师")</f>
        <v>80</v>
      </c>
      <c r="E4" s="8">
        <f>D4/C4</f>
        <v>0.898876404494382</v>
      </c>
      <c r="F4" s="7">
        <f>COUNTIF(师资队伍!B:B,"外方选派教师")</f>
        <v>9</v>
      </c>
      <c r="G4" s="8">
        <f>F4/C4</f>
        <v>0.10112359550561797</v>
      </c>
      <c r="H4" s="1"/>
      <c r="I4" s="1"/>
      <c r="J4" s="1"/>
      <c r="K4" s="1"/>
      <c r="L4" s="1"/>
      <c r="M4" s="1"/>
      <c r="N4" s="1"/>
      <c r="O4" s="1"/>
      <c r="P4" s="1"/>
      <c r="Q4" s="1"/>
      <c r="R4" s="1"/>
      <c r="S4" s="1"/>
      <c r="T4" s="1"/>
      <c r="U4" s="1"/>
      <c r="V4" s="1"/>
    </row>
    <row r="5" spans="1:22" ht="30" customHeight="1">
      <c r="A5" s="54" t="s">
        <v>550</v>
      </c>
      <c r="B5" s="3" t="s">
        <v>54</v>
      </c>
      <c r="C5" s="6">
        <f>D5+F5</f>
        <v>74</v>
      </c>
      <c r="D5" s="7">
        <f>COUNTIFS(师资队伍!B:B,"中方选派教师",师资队伍!K:K,B5)</f>
        <v>71</v>
      </c>
      <c r="E5" s="8">
        <f>D5/C5</f>
        <v>0.95945945945945943</v>
      </c>
      <c r="F5" s="7">
        <f>COUNTIFS(师资队伍!B:B,"外方选派教师",师资队伍!K:K,B5)</f>
        <v>3</v>
      </c>
      <c r="G5" s="8">
        <f>F5/C5</f>
        <v>4.0540540540540543E-2</v>
      </c>
      <c r="H5" s="1"/>
      <c r="I5" s="1"/>
      <c r="J5" s="1"/>
      <c r="K5" s="1"/>
      <c r="L5" s="1"/>
      <c r="M5" s="1"/>
      <c r="N5" s="1"/>
      <c r="O5" s="1"/>
      <c r="P5" s="1"/>
      <c r="Q5" s="1"/>
      <c r="R5" s="1"/>
      <c r="S5" s="1"/>
      <c r="T5" s="1"/>
      <c r="U5" s="1"/>
      <c r="V5" s="1"/>
    </row>
    <row r="6" spans="1:22" ht="30" customHeight="1">
      <c r="A6" s="54"/>
      <c r="B6" s="3" t="s">
        <v>551</v>
      </c>
      <c r="C6" s="6">
        <f>D6+F6</f>
        <v>0</v>
      </c>
      <c r="D6" s="7">
        <f>COUNTIFS(师资队伍!B:B,"中方选派教师",师资队伍!K:K,B6)</f>
        <v>0</v>
      </c>
      <c r="E6" s="8" t="e">
        <f>D6/C6</f>
        <v>#DIV/0!</v>
      </c>
      <c r="F6" s="7">
        <f>COUNTIFS(师资队伍!B:B,"外方选派教师",师资队伍!K:K,B6)</f>
        <v>0</v>
      </c>
      <c r="G6" s="8" t="e">
        <f>F6/C6</f>
        <v>#DIV/0!</v>
      </c>
      <c r="H6" s="1"/>
      <c r="I6" s="1"/>
      <c r="J6" s="1"/>
      <c r="K6" s="1"/>
      <c r="L6" s="1"/>
      <c r="M6" s="1"/>
      <c r="N6" s="1"/>
      <c r="O6" s="1"/>
      <c r="P6" s="1"/>
      <c r="Q6" s="1"/>
      <c r="R6" s="1"/>
      <c r="S6" s="1"/>
      <c r="T6" s="1"/>
      <c r="U6" s="1"/>
      <c r="V6" s="1"/>
    </row>
    <row r="7" spans="1:22" ht="30" customHeight="1">
      <c r="A7" s="54"/>
      <c r="B7" s="3" t="s">
        <v>105</v>
      </c>
      <c r="C7" s="6">
        <f>D7+F7</f>
        <v>15</v>
      </c>
      <c r="D7" s="7">
        <f>COUNTIFS(师资队伍!B:B,"中方选派教师",师资队伍!K:K,B7)</f>
        <v>9</v>
      </c>
      <c r="E7" s="8">
        <f>D7/C7</f>
        <v>0.6</v>
      </c>
      <c r="F7" s="7">
        <f>COUNTIFS(师资队伍!B:B,"外方选派教师",师资队伍!K:K,B7)</f>
        <v>6</v>
      </c>
      <c r="G7" s="8">
        <f>F7/C7</f>
        <v>0.4</v>
      </c>
      <c r="H7" s="1"/>
      <c r="I7" s="1"/>
      <c r="J7" s="1"/>
      <c r="K7" s="1"/>
      <c r="L7" s="1"/>
      <c r="M7" s="1"/>
      <c r="N7" s="1"/>
      <c r="O7" s="1"/>
      <c r="P7" s="1"/>
      <c r="Q7" s="1"/>
      <c r="R7" s="1"/>
      <c r="S7" s="1"/>
      <c r="T7" s="1"/>
      <c r="U7" s="1"/>
      <c r="V7" s="1"/>
    </row>
    <row r="8" spans="1:22" ht="30" customHeight="1">
      <c r="A8" s="54"/>
      <c r="B8" s="3" t="s">
        <v>552</v>
      </c>
      <c r="C8" s="6">
        <f>D8+F8</f>
        <v>0</v>
      </c>
      <c r="D8" s="7">
        <f>COUNTIFS(师资队伍!B:B,"中方选派教师",师资队伍!K:K,B8)</f>
        <v>0</v>
      </c>
      <c r="E8" s="8" t="e">
        <f>D8/C8</f>
        <v>#DIV/0!</v>
      </c>
      <c r="F8" s="7">
        <f>COUNTIFS(师资队伍!B:B,"外方选派教师",师资队伍!K:K,B8)</f>
        <v>0</v>
      </c>
      <c r="G8" s="8" t="e">
        <f>F8/C8</f>
        <v>#DIV/0!</v>
      </c>
      <c r="H8" s="1"/>
      <c r="I8" s="1"/>
      <c r="J8" s="1"/>
      <c r="K8" s="1"/>
      <c r="L8" s="1"/>
      <c r="M8" s="1"/>
      <c r="N8" s="1"/>
      <c r="O8" s="1"/>
      <c r="P8" s="1"/>
      <c r="Q8" s="1"/>
      <c r="R8" s="1"/>
      <c r="S8" s="1"/>
      <c r="T8" s="1"/>
      <c r="U8" s="1"/>
      <c r="V8" s="1"/>
    </row>
    <row r="9" spans="1:22" ht="30" customHeight="1">
      <c r="A9" s="54" t="s">
        <v>553</v>
      </c>
      <c r="B9" s="3" t="s">
        <v>98</v>
      </c>
      <c r="C9" s="6">
        <f t="shared" ref="C9:C25" si="0">D9+F9</f>
        <v>2</v>
      </c>
      <c r="D9" s="7">
        <f>COUNTIFS(师资队伍!B:B,"中方选派教师",师资队伍!J:J,B9)</f>
        <v>0</v>
      </c>
      <c r="E9" s="8">
        <f t="shared" ref="E9:E25" si="1">D9/C9</f>
        <v>0</v>
      </c>
      <c r="F9" s="7">
        <f>COUNTIFS(师资队伍!B:B,"外方选派教师",师资队伍!J:J,B9)</f>
        <v>2</v>
      </c>
      <c r="G9" s="8">
        <f t="shared" ref="G9:G25" si="2">F9/C9</f>
        <v>1</v>
      </c>
      <c r="H9" s="1"/>
      <c r="I9" s="1"/>
      <c r="J9" s="1"/>
      <c r="K9" s="1"/>
      <c r="L9" s="1"/>
      <c r="M9" s="1"/>
      <c r="N9" s="1"/>
      <c r="O9" s="1"/>
      <c r="P9" s="1"/>
      <c r="Q9" s="1"/>
      <c r="R9" s="1"/>
      <c r="S9" s="1"/>
      <c r="T9" s="1"/>
      <c r="U9" s="1"/>
      <c r="V9" s="1"/>
    </row>
    <row r="10" spans="1:22" ht="30" customHeight="1">
      <c r="A10" s="54"/>
      <c r="B10" s="3" t="s">
        <v>53</v>
      </c>
      <c r="C10" s="6">
        <f t="shared" si="0"/>
        <v>60</v>
      </c>
      <c r="D10" s="7">
        <f>COUNTIFS(师资队伍!B:B,"中方选派教师",师资队伍!J:J,B10)</f>
        <v>53</v>
      </c>
      <c r="E10" s="8">
        <f t="shared" si="1"/>
        <v>0.8833333333333333</v>
      </c>
      <c r="F10" s="7">
        <f>COUNTIFS(师资队伍!B:B,"外方选派教师",师资队伍!J:J,B10)</f>
        <v>7</v>
      </c>
      <c r="G10" s="8">
        <f t="shared" si="2"/>
        <v>0.11666666666666667</v>
      </c>
      <c r="H10" s="1"/>
      <c r="I10" s="1"/>
      <c r="J10" s="1"/>
      <c r="K10" s="1"/>
      <c r="L10" s="1"/>
      <c r="M10" s="1"/>
      <c r="N10" s="1"/>
      <c r="O10" s="1"/>
      <c r="P10" s="1"/>
      <c r="Q10" s="1"/>
      <c r="R10" s="1"/>
      <c r="S10" s="1"/>
      <c r="T10" s="1"/>
      <c r="U10" s="1"/>
      <c r="V10" s="1"/>
    </row>
    <row r="11" spans="1:22" ht="30" customHeight="1">
      <c r="A11" s="54"/>
      <c r="B11" s="3" t="s">
        <v>133</v>
      </c>
      <c r="C11" s="6">
        <f t="shared" si="0"/>
        <v>24</v>
      </c>
      <c r="D11" s="7">
        <f>COUNTIFS(师资队伍!B:B,"中方选派教师",师资队伍!J:J,B11)</f>
        <v>24</v>
      </c>
      <c r="E11" s="8">
        <f t="shared" si="1"/>
        <v>1</v>
      </c>
      <c r="F11" s="7">
        <f>COUNTIFS(师资队伍!B:B,"外方选派教师",师资队伍!J:J,B11)</f>
        <v>0</v>
      </c>
      <c r="G11" s="8">
        <f t="shared" si="2"/>
        <v>0</v>
      </c>
      <c r="H11" s="1"/>
      <c r="I11" s="1"/>
      <c r="J11" s="1"/>
      <c r="K11" s="1"/>
      <c r="L11" s="1"/>
      <c r="M11" s="1"/>
      <c r="N11" s="1"/>
      <c r="O11" s="1"/>
      <c r="P11" s="1"/>
      <c r="Q11" s="1"/>
      <c r="R11" s="1"/>
      <c r="S11" s="1"/>
      <c r="T11" s="1"/>
      <c r="U11" s="1"/>
      <c r="V11" s="1"/>
    </row>
    <row r="12" spans="1:22" ht="30" customHeight="1">
      <c r="A12" s="54"/>
      <c r="B12" s="3" t="s">
        <v>75</v>
      </c>
      <c r="C12" s="6">
        <f t="shared" si="0"/>
        <v>3</v>
      </c>
      <c r="D12" s="7">
        <f>COUNTIFS(师资队伍!B:B,"中方选派教师",师资队伍!J:J,B12)</f>
        <v>3</v>
      </c>
      <c r="E12" s="8">
        <f t="shared" si="1"/>
        <v>1</v>
      </c>
      <c r="F12" s="7">
        <f>COUNTIFS(师资队伍!B:B,"外方选派教师",师资队伍!J:J,B12)</f>
        <v>0</v>
      </c>
      <c r="G12" s="8">
        <f t="shared" si="2"/>
        <v>0</v>
      </c>
      <c r="H12" s="1"/>
      <c r="I12" s="1"/>
      <c r="J12" s="1"/>
      <c r="K12" s="1"/>
      <c r="L12" s="1"/>
      <c r="M12" s="1"/>
      <c r="N12" s="1"/>
      <c r="O12" s="1"/>
      <c r="P12" s="1"/>
      <c r="Q12" s="1"/>
      <c r="R12" s="1"/>
      <c r="S12" s="1"/>
      <c r="T12" s="1"/>
      <c r="U12" s="1"/>
      <c r="V12" s="1"/>
    </row>
    <row r="13" spans="1:22" ht="30" customHeight="1">
      <c r="A13" s="54" t="s">
        <v>554</v>
      </c>
      <c r="B13" s="3" t="s">
        <v>97</v>
      </c>
      <c r="C13" s="6">
        <f t="shared" si="0"/>
        <v>2</v>
      </c>
      <c r="D13" s="7">
        <f>COUNTIFS(师资队伍!B:B,"中方选派教师",师资队伍!I:I,B13)</f>
        <v>0</v>
      </c>
      <c r="E13" s="8">
        <f t="shared" si="1"/>
        <v>0</v>
      </c>
      <c r="F13" s="7">
        <f>COUNTIFS(师资队伍!B:B,"外方选派教师",师资队伍!I:I,B13)</f>
        <v>2</v>
      </c>
      <c r="G13" s="8">
        <f t="shared" si="2"/>
        <v>1</v>
      </c>
      <c r="H13" s="1"/>
      <c r="I13" s="1"/>
      <c r="J13" s="1"/>
      <c r="K13" s="1"/>
      <c r="L13" s="1"/>
      <c r="M13" s="1"/>
      <c r="N13" s="1"/>
      <c r="O13" s="1"/>
      <c r="P13" s="1"/>
      <c r="Q13" s="1"/>
      <c r="R13" s="1"/>
      <c r="S13" s="1"/>
      <c r="T13" s="1"/>
      <c r="U13" s="1"/>
      <c r="V13" s="1"/>
    </row>
    <row r="14" spans="1:22" ht="30" customHeight="1">
      <c r="A14" s="54"/>
      <c r="B14" s="3" t="s">
        <v>52</v>
      </c>
      <c r="C14" s="6">
        <f t="shared" si="0"/>
        <v>54</v>
      </c>
      <c r="D14" s="7">
        <f>COUNTIFS(师资队伍!B:B,"中方选派教师",师资队伍!I:I,B14)</f>
        <v>47</v>
      </c>
      <c r="E14" s="8">
        <f t="shared" si="1"/>
        <v>0.87037037037037035</v>
      </c>
      <c r="F14" s="7">
        <f>COUNTIFS(师资队伍!B:B,"外方选派教师",师资队伍!I:I,B14)</f>
        <v>7</v>
      </c>
      <c r="G14" s="8">
        <f t="shared" si="2"/>
        <v>0.12962962962962962</v>
      </c>
      <c r="H14" s="1"/>
      <c r="I14" s="1"/>
      <c r="J14" s="1"/>
      <c r="K14" s="1"/>
      <c r="L14" s="1"/>
      <c r="M14" s="1"/>
      <c r="N14" s="1"/>
      <c r="O14" s="1"/>
      <c r="P14" s="1"/>
      <c r="Q14" s="1"/>
      <c r="R14" s="1"/>
      <c r="S14" s="1"/>
      <c r="T14" s="1"/>
      <c r="U14" s="1"/>
      <c r="V14" s="1"/>
    </row>
    <row r="15" spans="1:22" ht="30" customHeight="1">
      <c r="A15" s="54"/>
      <c r="B15" s="3" t="s">
        <v>65</v>
      </c>
      <c r="C15" s="6">
        <f t="shared" si="0"/>
        <v>33</v>
      </c>
      <c r="D15" s="7">
        <f>COUNTIFS(师资队伍!B:B,"中方选派教师",师资队伍!I:I,B15)</f>
        <v>33</v>
      </c>
      <c r="E15" s="8">
        <f t="shared" si="1"/>
        <v>1</v>
      </c>
      <c r="F15" s="7">
        <f>COUNTIFS(师资队伍!B:B,"外方选派教师",师资队伍!I:I,B15)</f>
        <v>0</v>
      </c>
      <c r="G15" s="8">
        <f t="shared" si="2"/>
        <v>0</v>
      </c>
      <c r="H15" s="1"/>
      <c r="I15" s="1"/>
      <c r="J15" s="1"/>
      <c r="K15" s="1"/>
      <c r="L15" s="1"/>
      <c r="M15" s="1"/>
      <c r="N15" s="1"/>
      <c r="O15" s="1"/>
      <c r="P15" s="1"/>
      <c r="Q15" s="1"/>
      <c r="R15" s="1"/>
      <c r="S15" s="1"/>
      <c r="T15" s="1"/>
      <c r="U15" s="1"/>
      <c r="V15" s="1"/>
    </row>
    <row r="16" spans="1:22" ht="30" customHeight="1">
      <c r="A16" s="54"/>
      <c r="B16" s="3" t="s">
        <v>75</v>
      </c>
      <c r="C16" s="6">
        <f t="shared" si="0"/>
        <v>0</v>
      </c>
      <c r="D16" s="7">
        <f>COUNTIFS(师资队伍!B:B,"中方选派教师",师资队伍!I:I,B16)</f>
        <v>0</v>
      </c>
      <c r="E16" s="8" t="e">
        <f t="shared" si="1"/>
        <v>#DIV/0!</v>
      </c>
      <c r="F16" s="7">
        <f>COUNTIFS(师资队伍!B:B,"外方选派教师",师资队伍!I:I,B16)</f>
        <v>0</v>
      </c>
      <c r="G16" s="8" t="e">
        <f t="shared" si="2"/>
        <v>#DIV/0!</v>
      </c>
      <c r="H16" s="1"/>
      <c r="I16" s="1"/>
      <c r="J16" s="1"/>
      <c r="K16" s="1"/>
      <c r="L16" s="1"/>
      <c r="M16" s="1"/>
      <c r="N16" s="1"/>
      <c r="O16" s="1"/>
      <c r="P16" s="1"/>
      <c r="Q16" s="1"/>
      <c r="R16" s="1"/>
      <c r="S16" s="1"/>
      <c r="T16" s="1"/>
      <c r="U16" s="1"/>
      <c r="V16" s="1"/>
    </row>
    <row r="17" spans="1:22" ht="30" customHeight="1">
      <c r="A17" s="54" t="s">
        <v>555</v>
      </c>
      <c r="B17" s="3" t="s">
        <v>67</v>
      </c>
      <c r="C17" s="6">
        <f t="shared" si="0"/>
        <v>37</v>
      </c>
      <c r="D17" s="7">
        <f>COUNTIFS(师资队伍!B:B,"中方选派教师",师资队伍!M:M,B17)</f>
        <v>36</v>
      </c>
      <c r="E17" s="8">
        <f t="shared" si="1"/>
        <v>0.97297297297297303</v>
      </c>
      <c r="F17" s="7">
        <f>COUNTIFS(师资队伍!B:B,"外方选派教师",师资队伍!M:M,B17)</f>
        <v>1</v>
      </c>
      <c r="G17" s="8">
        <f t="shared" si="2"/>
        <v>2.7027027027027029E-2</v>
      </c>
      <c r="H17" s="1"/>
      <c r="I17" s="1"/>
      <c r="J17" s="1"/>
      <c r="K17" s="1"/>
      <c r="L17" s="1"/>
      <c r="M17" s="1"/>
      <c r="N17" s="1"/>
      <c r="O17" s="1"/>
      <c r="P17" s="1"/>
      <c r="Q17" s="1"/>
      <c r="R17" s="1"/>
      <c r="S17" s="1"/>
      <c r="T17" s="1"/>
      <c r="U17" s="1"/>
      <c r="V17" s="1"/>
    </row>
    <row r="18" spans="1:22" ht="30" customHeight="1">
      <c r="A18" s="54"/>
      <c r="B18" s="3" t="s">
        <v>56</v>
      </c>
      <c r="C18" s="6">
        <f t="shared" si="0"/>
        <v>28</v>
      </c>
      <c r="D18" s="7">
        <f>COUNTIFS(师资队伍!B:B,"中方选派教师",师资队伍!M:M,B18)</f>
        <v>23</v>
      </c>
      <c r="E18" s="8">
        <f t="shared" si="1"/>
        <v>0.8214285714285714</v>
      </c>
      <c r="F18" s="7">
        <f>COUNTIFS(师资队伍!B:B,"外方选派教师",师资队伍!M:M,B18)</f>
        <v>5</v>
      </c>
      <c r="G18" s="8">
        <f t="shared" si="2"/>
        <v>0.17857142857142858</v>
      </c>
      <c r="H18" s="1"/>
      <c r="I18" s="1"/>
      <c r="J18" s="1"/>
      <c r="K18" s="1"/>
      <c r="L18" s="1"/>
      <c r="M18" s="1"/>
      <c r="N18" s="1"/>
      <c r="O18" s="1"/>
      <c r="P18" s="1"/>
      <c r="Q18" s="1"/>
      <c r="R18" s="1"/>
      <c r="S18" s="1"/>
      <c r="T18" s="1"/>
      <c r="U18" s="1"/>
      <c r="V18" s="1"/>
    </row>
    <row r="19" spans="1:22" ht="30" customHeight="1">
      <c r="A19" s="54"/>
      <c r="B19" s="3" t="s">
        <v>283</v>
      </c>
      <c r="C19" s="6">
        <f t="shared" si="0"/>
        <v>4</v>
      </c>
      <c r="D19" s="7">
        <f>COUNTIFS(师资队伍!B:B,"中方选派教师",师资队伍!M:M,B19)</f>
        <v>4</v>
      </c>
      <c r="E19" s="8">
        <f t="shared" si="1"/>
        <v>1</v>
      </c>
      <c r="F19" s="7">
        <f>COUNTIFS(师资队伍!B:B,"外方选派教师",师资队伍!M:M,B19)</f>
        <v>0</v>
      </c>
      <c r="G19" s="8">
        <f t="shared" si="2"/>
        <v>0</v>
      </c>
      <c r="H19" s="1"/>
      <c r="I19" s="1"/>
      <c r="J19" s="1"/>
      <c r="K19" s="1"/>
      <c r="L19" s="1"/>
      <c r="M19" s="1"/>
      <c r="N19" s="1"/>
      <c r="O19" s="1"/>
      <c r="P19" s="1"/>
      <c r="Q19" s="1"/>
      <c r="R19" s="1"/>
      <c r="S19" s="1"/>
      <c r="T19" s="1"/>
      <c r="U19" s="1"/>
      <c r="V19" s="1"/>
    </row>
    <row r="20" spans="1:22" ht="30" customHeight="1">
      <c r="A20" s="54"/>
      <c r="B20" s="3" t="s">
        <v>75</v>
      </c>
      <c r="C20" s="6">
        <f t="shared" si="0"/>
        <v>20</v>
      </c>
      <c r="D20" s="7">
        <f>COUNTIFS(师资队伍!B:B,"中方选派教师",师资队伍!M:M,B20)</f>
        <v>17</v>
      </c>
      <c r="E20" s="8">
        <f t="shared" si="1"/>
        <v>0.85</v>
      </c>
      <c r="F20" s="7">
        <f>COUNTIFS(师资队伍!B:B,"外方选派教师",师资队伍!M:M,B20)</f>
        <v>3</v>
      </c>
      <c r="G20" s="8">
        <f t="shared" si="2"/>
        <v>0.15</v>
      </c>
      <c r="H20" s="1"/>
      <c r="I20" s="1"/>
      <c r="J20" s="1"/>
      <c r="K20" s="1"/>
      <c r="L20" s="1"/>
      <c r="M20" s="1"/>
      <c r="N20" s="1"/>
      <c r="O20" s="1"/>
      <c r="P20" s="1"/>
      <c r="Q20" s="1"/>
      <c r="R20" s="1"/>
      <c r="S20" s="1"/>
      <c r="T20" s="1"/>
      <c r="U20" s="1"/>
      <c r="V20" s="1"/>
    </row>
    <row r="21" spans="1:22" ht="30" customHeight="1">
      <c r="A21" s="54" t="s">
        <v>556</v>
      </c>
      <c r="B21" s="54"/>
      <c r="C21" s="6">
        <f t="shared" si="0"/>
        <v>62</v>
      </c>
      <c r="D21" s="7">
        <f>COUNTIFS(师资队伍!B:B,"中方选派教师",师资队伍!R:R,"是")</f>
        <v>59</v>
      </c>
      <c r="E21" s="8">
        <f t="shared" si="1"/>
        <v>0.95161290322580649</v>
      </c>
      <c r="F21" s="7">
        <f>COUNTIFS(师资队伍!B:B,"外方选派教师",师资队伍!R:R,"是")</f>
        <v>3</v>
      </c>
      <c r="G21" s="8">
        <f t="shared" si="2"/>
        <v>4.8387096774193547E-2</v>
      </c>
      <c r="H21" s="1"/>
      <c r="I21" s="1"/>
      <c r="J21" s="1"/>
      <c r="K21" s="1"/>
      <c r="L21" s="1"/>
      <c r="M21" s="1"/>
      <c r="N21" s="1"/>
      <c r="O21" s="1"/>
      <c r="P21" s="1"/>
      <c r="Q21" s="1"/>
      <c r="R21" s="1"/>
      <c r="S21" s="1"/>
      <c r="T21" s="1"/>
      <c r="U21" s="1"/>
      <c r="V21" s="1"/>
    </row>
    <row r="22" spans="1:22" ht="30" customHeight="1">
      <c r="A22" s="62" t="s">
        <v>19</v>
      </c>
      <c r="B22" s="63"/>
      <c r="C22" s="6">
        <f t="shared" si="0"/>
        <v>10</v>
      </c>
      <c r="D22" s="7">
        <f>COUNTIFS(师资队伍!B:B,"中方选派教师",师资队伍!V:V,"是")</f>
        <v>8</v>
      </c>
      <c r="E22" s="8">
        <f t="shared" si="1"/>
        <v>0.8</v>
      </c>
      <c r="F22" s="7">
        <f>COUNTIFS(师资队伍!B:B,"外方选派教师",师资队伍!V:V,"是")</f>
        <v>2</v>
      </c>
      <c r="G22" s="8">
        <f t="shared" si="2"/>
        <v>0.2</v>
      </c>
      <c r="H22" s="1"/>
      <c r="I22" s="1"/>
      <c r="J22" s="1"/>
      <c r="K22" s="1"/>
      <c r="L22" s="1"/>
      <c r="M22" s="1"/>
      <c r="N22" s="1"/>
      <c r="O22" s="1"/>
      <c r="P22" s="1"/>
      <c r="Q22" s="1"/>
      <c r="R22" s="1"/>
      <c r="S22" s="1"/>
      <c r="T22" s="1"/>
      <c r="U22" s="1"/>
      <c r="V22" s="1"/>
    </row>
    <row r="23" spans="1:22" ht="30" customHeight="1">
      <c r="A23" s="54" t="s">
        <v>557</v>
      </c>
      <c r="B23" s="54"/>
      <c r="C23" s="6">
        <f t="shared" si="0"/>
        <v>15</v>
      </c>
      <c r="D23" s="7">
        <f>COUNTIFS(师资队伍!B:B,"中方选派教师",师资队伍!Z:Z,"是")</f>
        <v>14</v>
      </c>
      <c r="E23" s="8">
        <f t="shared" si="1"/>
        <v>0.93333333333333335</v>
      </c>
      <c r="F23" s="7">
        <f>COUNTIFS(师资队伍!B:B,"外方选派教师",师资队伍!Z:Z,"是")</f>
        <v>1</v>
      </c>
      <c r="G23" s="8">
        <f t="shared" si="2"/>
        <v>6.6666666666666666E-2</v>
      </c>
      <c r="H23" s="1"/>
      <c r="I23" s="1"/>
      <c r="J23" s="1"/>
      <c r="K23" s="1"/>
      <c r="L23" s="1"/>
      <c r="M23" s="1"/>
      <c r="N23" s="1"/>
      <c r="O23" s="1"/>
      <c r="P23" s="1"/>
      <c r="Q23" s="1"/>
      <c r="R23" s="1"/>
      <c r="S23" s="1"/>
      <c r="T23" s="1"/>
      <c r="U23" s="1"/>
      <c r="V23" s="1"/>
    </row>
    <row r="24" spans="1:22" ht="30" customHeight="1">
      <c r="A24" s="54" t="s">
        <v>558</v>
      </c>
      <c r="B24" s="54"/>
      <c r="C24" s="6">
        <f t="shared" si="0"/>
        <v>31</v>
      </c>
      <c r="D24" s="7">
        <f>COUNTIFS(师资队伍!B:B,"中方选派教师",师资队伍!AE:AE,"是")</f>
        <v>31</v>
      </c>
      <c r="E24" s="8">
        <f t="shared" si="1"/>
        <v>1</v>
      </c>
      <c r="F24" s="7">
        <f>COUNTIFS(师资队伍!B:B,"外方选派教师",师资队伍!AE:AE,"是")</f>
        <v>0</v>
      </c>
      <c r="G24" s="8">
        <f t="shared" si="2"/>
        <v>0</v>
      </c>
      <c r="H24" s="1"/>
      <c r="I24" s="1"/>
      <c r="J24" s="1"/>
      <c r="K24" s="1"/>
      <c r="L24" s="1"/>
      <c r="M24" s="1"/>
      <c r="N24" s="1"/>
      <c r="O24" s="1"/>
      <c r="P24" s="1"/>
      <c r="Q24" s="1"/>
      <c r="R24" s="1"/>
      <c r="S24" s="1"/>
      <c r="T24" s="1"/>
      <c r="U24" s="1"/>
      <c r="V24" s="1"/>
    </row>
    <row r="25" spans="1:22" ht="30" customHeight="1">
      <c r="A25" s="54" t="s">
        <v>559</v>
      </c>
      <c r="B25" s="54"/>
      <c r="C25" s="6">
        <f t="shared" si="0"/>
        <v>7</v>
      </c>
      <c r="D25" s="7">
        <f>COUNTIFS(师资队伍!B:B,"中方选派教师",师资队伍!AJ:AJ,"是")</f>
        <v>7</v>
      </c>
      <c r="E25" s="8">
        <f t="shared" si="1"/>
        <v>1</v>
      </c>
      <c r="F25" s="7">
        <f>COUNTIFS(师资队伍!B:B,"外方选派教师",师资队伍!AJ:AJ,"是")</f>
        <v>0</v>
      </c>
      <c r="G25" s="8">
        <f t="shared" si="2"/>
        <v>0</v>
      </c>
      <c r="H25" s="1"/>
      <c r="I25" s="1"/>
      <c r="J25" s="1"/>
      <c r="K25" s="1"/>
      <c r="L25" s="1"/>
      <c r="M25" s="1"/>
      <c r="N25" s="1"/>
      <c r="O25" s="1"/>
      <c r="P25" s="1"/>
      <c r="Q25" s="1"/>
      <c r="R25" s="1"/>
      <c r="S25" s="1"/>
      <c r="T25" s="1"/>
      <c r="U25" s="1"/>
      <c r="V25" s="1"/>
    </row>
  </sheetData>
  <sheetProtection password="DC25" sheet="1" objects="1"/>
  <mergeCells count="15">
    <mergeCell ref="A22:B22"/>
    <mergeCell ref="A23:B23"/>
    <mergeCell ref="A24:B24"/>
    <mergeCell ref="A25:B25"/>
    <mergeCell ref="A5:A8"/>
    <mergeCell ref="A9:A12"/>
    <mergeCell ref="A13:A16"/>
    <mergeCell ref="A17:A20"/>
    <mergeCell ref="A1:G1"/>
    <mergeCell ref="D2:E2"/>
    <mergeCell ref="F2:G2"/>
    <mergeCell ref="A4:B4"/>
    <mergeCell ref="A21:B21"/>
    <mergeCell ref="C2:C3"/>
    <mergeCell ref="A2:B3"/>
  </mergeCells>
  <phoneticPr fontId="1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师资队伍</vt:lpstr>
      <vt:lpstr>师资队伍信息统计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Daniel</cp:lastModifiedBy>
  <dcterms:created xsi:type="dcterms:W3CDTF">2022-05-19T02:29:00Z</dcterms:created>
  <dcterms:modified xsi:type="dcterms:W3CDTF">2023-07-30T06:13:20Z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317F09C97F8F405B90A6C770D4CE84DD_13</vt:lpwstr>
  </property>
  <property fmtid="{D5CDD505-2E9C-101B-9397-08002B2CF9AE}" pid="3" name="KSOProductBuildVer">
    <vt:lpwstr>2052-11.1.0.14309</vt:lpwstr>
  </property>
</Properties>
</file>